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AnaM\Desktop\"/>
    </mc:Choice>
  </mc:AlternateContent>
  <xr:revisionPtr revIDLastSave="0" documentId="8_{4E282A90-6DD4-4131-B78C-58F82B6677D0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Nova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2" i="2" l="1"/>
  <c r="G110" i="2"/>
  <c r="G96" i="2"/>
  <c r="G82" i="2"/>
  <c r="G67" i="2"/>
  <c r="G53" i="2"/>
  <c r="G41" i="2"/>
  <c r="G29" i="2"/>
  <c r="G17" i="2"/>
  <c r="G5" i="2"/>
  <c r="G135" i="2" l="1"/>
  <c r="G136" i="2" s="1"/>
  <c r="G137" i="2" s="1"/>
</calcChain>
</file>

<file path=xl/sharedStrings.xml><?xml version="1.0" encoding="utf-8"?>
<sst xmlns="http://schemas.openxmlformats.org/spreadsheetml/2006/main" count="289" uniqueCount="196">
  <si>
    <t>R. br</t>
  </si>
  <si>
    <t>Traženi  predmet nabave opis
 i tehničke specifikacije</t>
  </si>
  <si>
    <t>Ponuđeni predmet nabave opis
 i tehničke specifikacije</t>
  </si>
  <si>
    <t>Jedinica
mjere</t>
  </si>
  <si>
    <t>Količina</t>
  </si>
  <si>
    <t>Jedinična cijena bez PDV-a</t>
  </si>
  <si>
    <t>Ukupna cijena bez PDV-a</t>
  </si>
  <si>
    <t>kom.</t>
  </si>
  <si>
    <t>1.</t>
  </si>
  <si>
    <t>Kod odgovora da/ne, podebljati odgovor</t>
  </si>
  <si>
    <t>Prilog 1 Troškovnik</t>
  </si>
  <si>
    <t xml:space="preserve">Referenca na stranicu iz kataloga ili druge tehničke dokumentacije </t>
  </si>
  <si>
    <t>Ponuđeni proizvod 
(Proizvođač i model/oznaka proizvoda):</t>
  </si>
  <si>
    <t xml:space="preserve"> Rezultat u Passmark mjernom testiranju procesora (https://www.cpubenchmark.net/desktop.html) : _______</t>
  </si>
  <si>
    <t>Procesor: Rezultat u Passmark mjernom testiranju procesora (https://www.cpubenchmark.net/laptop.html): najmanje: ________</t>
  </si>
  <si>
    <t>Medij za pohranu podataka: ________ GB SSD, M.2 PCIe</t>
  </si>
  <si>
    <t>Zvučni podsustav: Integrirani HD zvuk, audio izlaz 3,5 mm, integrirani zvučnik i mikrofon: da/ne</t>
  </si>
  <si>
    <t>Masa uređaja  s baterijom: _______kg</t>
  </si>
  <si>
    <t>Kod odgovora________,traženu vrijednost</t>
  </si>
  <si>
    <t>Zvučni podsustav: Integrirani HD zvuk, audio izlaz 3,5 mm, ulaz za mikrofon 3,5 mm: da/ne</t>
  </si>
  <si>
    <t>3.</t>
  </si>
  <si>
    <t xml:space="preserve">Radna memorija (RAM): _________ GB </t>
  </si>
  <si>
    <t>Dodaci uz opremu: Vanjski adapter za napajanje 
(korištenje mrežnog napona 220 V): da/ne</t>
  </si>
  <si>
    <t>4.</t>
  </si>
  <si>
    <t>5.</t>
  </si>
  <si>
    <t>6.</t>
  </si>
  <si>
    <t>Integrirana, HR dijakritički znakovi: da/ne</t>
  </si>
  <si>
    <t>Dijagonala [inch]: ________"</t>
  </si>
  <si>
    <t>Tehnologija zaslona: _________</t>
  </si>
  <si>
    <r>
      <rPr>
        <b/>
        <sz val="11"/>
        <color theme="1"/>
        <rFont val="Arial"/>
        <family val="2"/>
        <charset val="238"/>
      </rPr>
      <t xml:space="preserve">Omjer stranica zaslona: </t>
    </r>
    <r>
      <rPr>
        <sz val="11"/>
        <color theme="1"/>
        <rFont val="Arial"/>
        <family val="2"/>
        <charset val="238"/>
      </rPr>
      <t>16:9</t>
    </r>
  </si>
  <si>
    <t>Omjer stranica zaslona: 16:9: da/ne</t>
  </si>
  <si>
    <r>
      <rPr>
        <b/>
        <sz val="11"/>
        <color theme="1"/>
        <rFont val="Arial"/>
        <family val="2"/>
        <charset val="238"/>
      </rPr>
      <t>Nativna razlučivost:</t>
    </r>
    <r>
      <rPr>
        <sz val="11"/>
        <color theme="1"/>
        <rFont val="Arial"/>
        <family val="2"/>
        <charset val="238"/>
      </rPr>
      <t xml:space="preserve"> Najmanje 1920 x 1080 piksela</t>
    </r>
  </si>
  <si>
    <t>Nativna razlučivost:__________ piksela</t>
  </si>
  <si>
    <t xml:space="preserve">Medij za pohranu podataka: SSD __________, kapacitet ________ GB </t>
  </si>
  <si>
    <t>Vrijeme odziva [ms]:________</t>
  </si>
  <si>
    <r>
      <rPr>
        <b/>
        <sz val="11"/>
        <color theme="1"/>
        <rFont val="Arial"/>
        <family val="2"/>
        <charset val="238"/>
      </rPr>
      <t>Osvježavanje pri nativnoj razlučivosti [Hz]:</t>
    </r>
    <r>
      <rPr>
        <sz val="11"/>
        <color theme="1"/>
        <rFont val="Arial"/>
        <family val="2"/>
        <charset val="238"/>
      </rPr>
      <t xml:space="preserve"> 75</t>
    </r>
  </si>
  <si>
    <t>Monitor 1</t>
  </si>
  <si>
    <r>
      <rPr>
        <b/>
        <sz val="11"/>
        <color theme="1"/>
        <rFont val="Arial"/>
        <family val="2"/>
        <charset val="238"/>
      </rPr>
      <t>Tehnologija zaslona:</t>
    </r>
    <r>
      <rPr>
        <sz val="11"/>
        <color theme="1"/>
        <rFont val="Arial"/>
        <family val="2"/>
        <charset val="238"/>
      </rPr>
      <t xml:space="preserve"> IPS</t>
    </r>
  </si>
  <si>
    <r>
      <rPr>
        <b/>
        <sz val="11"/>
        <color theme="1"/>
        <rFont val="Arial"/>
        <family val="2"/>
        <charset val="238"/>
      </rPr>
      <t xml:space="preserve">Vrijeme odziva [ms]: </t>
    </r>
    <r>
      <rPr>
        <sz val="11"/>
        <color theme="1"/>
        <rFont val="Arial"/>
        <family val="2"/>
      </rPr>
      <t>5</t>
    </r>
  </si>
  <si>
    <t>7.</t>
  </si>
  <si>
    <t>8.</t>
  </si>
  <si>
    <t>10.</t>
  </si>
  <si>
    <t>Priključci: Analogni: __________VGA priključak standardne veličine
Digitalni: ____________ HDMI priključak standardne veličine</t>
  </si>
  <si>
    <r>
      <rPr>
        <b/>
        <sz val="11"/>
        <rFont val="Arial"/>
        <family val="2"/>
        <charset val="238"/>
      </rPr>
      <t>Dodaci uz opremu:</t>
    </r>
    <r>
      <rPr>
        <sz val="11"/>
        <rFont val="Arial"/>
        <family val="2"/>
        <charset val="238"/>
      </rPr>
      <t xml:space="preserve"> Analogni (VGA) kabel, digitalni kabel (HDMI)
Kabel za napajanje</t>
    </r>
  </si>
  <si>
    <t>Dodaci uz opremu: Analogni (VGA) kabel                                          Digitalni kabel (HDMI): da/ne
Kabel za napajanje: da/ne</t>
  </si>
  <si>
    <t>Grafički podsustav: Rezultat u Passmark mjernom testiranju grafičkih podsustava (https://www.videocardbenchmark.net/): _______</t>
  </si>
  <si>
    <t>Zaslon: dijagonala _______"; IPS, nativna rezolucija _________</t>
  </si>
  <si>
    <t>Zaslon: dijagonala _______", IPS, nativna rezolucija _________</t>
  </si>
  <si>
    <t>Tipkovnica: Integrirana sa pozadinskim osvjetljenjem, HR dijakritički znakovi: da/ne</t>
  </si>
  <si>
    <t>Osvježavanje pri nativnoj razlučivosti [Hz]: 75: da/ne</t>
  </si>
  <si>
    <r>
      <rPr>
        <b/>
        <sz val="11"/>
        <color theme="1"/>
        <rFont val="Arial"/>
        <family val="2"/>
        <charset val="238"/>
      </rPr>
      <t xml:space="preserve">Napajanje: </t>
    </r>
    <r>
      <rPr>
        <sz val="11"/>
        <color theme="1"/>
        <rFont val="Arial"/>
        <family val="2"/>
        <charset val="238"/>
      </rPr>
      <t xml:space="preserve">Adapter (220 V,  izmjenično 50 Hz) </t>
    </r>
  </si>
  <si>
    <t xml:space="preserve">Napajanje:Adapter (220 V,  izmjenično 50 Hz): da/ne </t>
  </si>
  <si>
    <r>
      <rPr>
        <b/>
        <sz val="11"/>
        <color theme="1"/>
        <rFont val="Arial"/>
        <family val="2"/>
      </rPr>
      <t>Dodatna mogućnost opreme:</t>
    </r>
    <r>
      <rPr>
        <sz val="11"/>
        <color theme="1"/>
        <rFont val="Arial"/>
        <family val="2"/>
        <charset val="238"/>
      </rPr>
      <t xml:space="preserve"> Podešavanje po nagibu</t>
    </r>
  </si>
  <si>
    <t xml:space="preserve">Dodatna mogućnost opreme: Podešavanje po nagibu: da/ne, </t>
  </si>
  <si>
    <t>Kućište: MIDI Tower</t>
  </si>
  <si>
    <t xml:space="preserve">Prijenosno računalo 3 </t>
  </si>
  <si>
    <t>Kamera: Integrirana HD kamera da/ne</t>
  </si>
  <si>
    <t>Integrirana, HR dijakritički znakovi, pozadinsko osvjetljenje: da/ne</t>
  </si>
  <si>
    <t xml:space="preserve">Svjetlina [cd/m2]: _________ </t>
  </si>
  <si>
    <t>Tablet</t>
  </si>
  <si>
    <t>9.</t>
  </si>
  <si>
    <t xml:space="preserve">Medij za pohranu podataka: ________ GB </t>
  </si>
  <si>
    <t>Kamera: Integrirana  kamera : da/ne</t>
  </si>
  <si>
    <t>Stolno račiunalo 1</t>
  </si>
  <si>
    <t xml:space="preserve">Stolno račiunalo 2 </t>
  </si>
  <si>
    <t>Prijenosno računalo 1</t>
  </si>
  <si>
    <t>Prijenosno računalo 2</t>
  </si>
  <si>
    <t xml:space="preserve">Radna memorija (RAM): __________  </t>
  </si>
  <si>
    <t>Mrežne komponente:  2.5 Gigabit LAN 10/100/1000/2500 Mb/s: da/ne</t>
  </si>
  <si>
    <t>_______ DIMM DDR5,_________SATA3 6Gb/s, ___________ M.2 Key M,_______M.2 Key E, ________ PCI Express 4.0 x16, ________ PCI Express 3.0 x1</t>
  </si>
  <si>
    <t>Napajanje: ______W , iskoristivost 80+ Bronze: da/ne</t>
  </si>
  <si>
    <t xml:space="preserve">Medij za pohranu podataka: SSD __________, kapacitet ________ TB </t>
  </si>
  <si>
    <t xml:space="preserve">Priključci: HDMI video priključak standardne veličine, DisplayPort video priključak standardne veličine, VGA video priključak standardne veličine, jedan RJ 45 priključak: da/ne ,  broj USB priključaka: _________
Od navedenih USB priključaka: __________USB 3.2 Type-A,  __________USB 3.2 Type-C, __________ USB  priključaka na prednjoj strani kućišta. </t>
  </si>
  <si>
    <t xml:space="preserve">Priključci: HDMI video priključak standardne veličine, DisplayPort video priključak standardne veličine, jedan RJ 45 priključak: da/ne
Broj USB priključaka: _________. Od navedenih USB priključaka: __________USB 3.2 Type-A, __________USB 3.2 Type-C,             _________ USB  priključka na prednjoj strani kućišta. </t>
  </si>
  <si>
    <t>Medij za pohranu podataka: ______  TB M.2 NVMe PCIe 4.0 SSD</t>
  </si>
  <si>
    <t>Grafički podsustav: Rezultat u Passmark mjernom testiranju grafičkih podsustava (https://www.videocardbenchmark.net/) najmanje: 2500</t>
  </si>
  <si>
    <t>Priključci: ________USB priključaka, od toga _____ USB tip C priključak,  _________x HDMI</t>
  </si>
  <si>
    <t>Medij za pohranu podataka: ________ TB PCIe 4.0 NVMe M.2 SSD</t>
  </si>
  <si>
    <t>Priključci: ________USB priključaka, od toga _________ USB tip C,  
 _________x HDMI, _______RJ 45 priključak</t>
  </si>
  <si>
    <r>
      <rPr>
        <b/>
        <sz val="11"/>
        <color theme="1"/>
        <rFont val="Arial"/>
        <family val="2"/>
        <charset val="238"/>
      </rPr>
      <t>Dijagonala [inch]:</t>
    </r>
    <r>
      <rPr>
        <sz val="11"/>
        <color theme="1"/>
        <rFont val="Arial"/>
        <family val="2"/>
        <charset val="238"/>
      </rPr>
      <t xml:space="preserve"> Najmanje 27"</t>
    </r>
  </si>
  <si>
    <t>Procesor: _______________________________________________</t>
  </si>
  <si>
    <t>Dodaci uz opremu: USB A na USB C kabel: da/ne, olovka sa virtualnom gumicom: da/ne, futrola sa tipkovnicom: da/ne</t>
  </si>
  <si>
    <t>Stolno račiunalo 3</t>
  </si>
  <si>
    <t xml:space="preserve">Radna memorija (RAM): _________________  </t>
  </si>
  <si>
    <t>Napajanje: ______W , iskoristivost 80+ Gold: da/ne</t>
  </si>
  <si>
    <t xml:space="preserve">Dodaci uz opremu: Priključni kabel za napajanje računala: da/ne                       
</t>
  </si>
  <si>
    <t>Stolno račiunalo 4</t>
  </si>
  <si>
    <t xml:space="preserve">Priključci: HDMI video priključak standardne veličine, DisplayPort video priključak standardne veličine, RJ 45 priključak: da/ne, ______ konektora za antenu, broj USB priključaka: _________
Od navedenih USB priključaka: __________USB 3.2 Type-A,  __________USB 3.2 Type-C, __________ USB  priključaka na prednjoj strani kućišta. </t>
  </si>
  <si>
    <t>Mrežne komponente:  Bežična mreža standada WiFi 7, Bluetooth,2.5 Gigabit LAN 10/100/1000/2500 Mb/s: da/ne</t>
  </si>
  <si>
    <t xml:space="preserve">_______ DIMM DDR5,_________SATA3 6Gb/s, __________M.2 Key M,   _______PCI Express 5.0 x16, _______PCI Express 4.0 x16            </t>
  </si>
  <si>
    <t>_______ DIMM DDR5, _______SATA3 6Gb/s, _______ M.2 Key M,   _______ M.2 Key E,   ________ PCI Express 5.0 x16,                             ________ PCI Express 4.0 x1</t>
  </si>
  <si>
    <t xml:space="preserve">Priključci: HDMI video priključak standardne veličine, DisplayPort video priključak standardne veličine, RJ 45 priključak: da/ne,                          _____konektora za antenu, broj USB priključaka: _________
Od navedenih USB priključaka: __________USB 3.2 Type-A,  __________USB 3.2 Type-C, __________ USB  priključaka na prednjoj strani kućišta. </t>
  </si>
  <si>
    <t xml:space="preserve">Dodaci uz opremu: USB Tipkovnica hrvatski dijakritici, numerička tastatura, funkcijske tipke: da/ne
Optički miš žični (dvije tipke, kabel najmanje 1.0 m): da/ne
Priključni kabel za napajanje računala: da/ne                       Zvučnici:da/ne
</t>
  </si>
  <si>
    <t>_______ DIMM DDR5, _______SATA3 6Gb/s, _______ M.2 Key M,   _______ M.2 Key E,   ________ PCI Express 5.0 x16,                        ________ PCI Express 4.0 x16,     ________ PCI Express 4.0 x1</t>
  </si>
  <si>
    <t>Mrežne komponente:  Bežična mreža standada WiFi 6E, Bluetooth,2.5 Gigabit LAN 10/100/1000/2500 Mb/s: da/ne</t>
  </si>
  <si>
    <r>
      <rPr>
        <b/>
        <sz val="11"/>
        <color theme="1"/>
        <rFont val="Arial"/>
        <family val="2"/>
        <charset val="238"/>
      </rPr>
      <t xml:space="preserve">Vidljivi kut: </t>
    </r>
    <r>
      <rPr>
        <sz val="11"/>
        <color theme="1"/>
        <rFont val="Arial"/>
        <family val="2"/>
        <charset val="238"/>
      </rPr>
      <t>178°</t>
    </r>
  </si>
  <si>
    <r>
      <t>Vidljivi kut:</t>
    </r>
    <r>
      <rPr>
        <b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178°: da/ne</t>
    </r>
  </si>
  <si>
    <t>Prijenosno računalo 4</t>
  </si>
  <si>
    <t>Zaslon: dijagonala _______"; IPS, nativna rezolucija_________,      Osjetljiv na dodir: da/ne</t>
  </si>
  <si>
    <t>Priključci: ________USB priključaka, od toga _________ USB tip C,  
______HDMI, čitač kartica: da/ne</t>
  </si>
  <si>
    <t>Zaslon: osjetljiv na dodir: da/ne, digitalni papirni zaslon E Ink Carta: da/ne, dijagonala _______";  rezolucija _________</t>
  </si>
  <si>
    <t>Zvučni podsustav: Integrirani sa dva zvučnika, mikrofon: da/ne</t>
  </si>
  <si>
    <t xml:space="preserve">Priključci: _______ USB Type C, utor za microSD karticu: da/ne                                                               </t>
  </si>
  <si>
    <t>Zaslon: dijagonala _______"; nativna rezolucija _________</t>
  </si>
  <si>
    <t xml:space="preserve">Dodaci uz opremu: USB Tipkovnica, hrvatski dijakritici: da/ne
Optički miš žični (dvije tipke, kabel najmanje 1.0 m): da/ne
Priključni kabel za napajanje računala: da/ne                       Zvučnici:da/ne
</t>
  </si>
  <si>
    <r>
      <t xml:space="preserve">Priključci: </t>
    </r>
    <r>
      <rPr>
        <sz val="11"/>
        <rFont val="Arial"/>
        <family val="2"/>
        <charset val="238"/>
      </rPr>
      <t xml:space="preserve">Analogni: najmanje jedan VGA priključak standardne veličine, Digitalni: najmanje jedan HDMI standardne veličine
</t>
    </r>
  </si>
  <si>
    <r>
      <rPr>
        <b/>
        <sz val="11"/>
        <color theme="1"/>
        <rFont val="Arial"/>
        <family val="2"/>
      </rPr>
      <t>Svjetlina [cd/m2]</t>
    </r>
    <r>
      <rPr>
        <sz val="11"/>
        <color theme="1"/>
        <rFont val="Arial"/>
        <family val="2"/>
        <charset val="238"/>
      </rPr>
      <t>: najmanje 250</t>
    </r>
  </si>
  <si>
    <t>UKUPNO BEZ PDV-A:</t>
  </si>
  <si>
    <t>PDV:</t>
  </si>
  <si>
    <t>UKUPNO SA PDV-OM:</t>
  </si>
  <si>
    <r>
      <rPr>
        <b/>
        <sz val="11"/>
        <color theme="1"/>
        <rFont val="Calibri"/>
        <family val="2"/>
        <scheme val="minor"/>
      </rPr>
      <t>Procesor:</t>
    </r>
    <r>
      <rPr>
        <sz val="11"/>
        <color theme="1"/>
        <rFont val="Calibri"/>
        <family val="2"/>
        <charset val="238"/>
        <scheme val="minor"/>
      </rPr>
      <t xml:space="preserve"> Rezultat u Passmark mjernom testiranju procesora (https://www.cpubenchmark.net/desktop.html) najmanje: 32000</t>
    </r>
  </si>
  <si>
    <r>
      <rPr>
        <b/>
        <sz val="11"/>
        <rFont val="Calibri"/>
        <family val="2"/>
        <scheme val="minor"/>
      </rPr>
      <t>Radna memorija (RAM)</t>
    </r>
    <r>
      <rPr>
        <sz val="11"/>
        <rFont val="Calibri"/>
        <family val="2"/>
        <charset val="238"/>
        <scheme val="minor"/>
      </rPr>
      <t xml:space="preserve">: najmanje 2 X 8 GB DDR5-5600 </t>
    </r>
  </si>
  <si>
    <r>
      <rPr>
        <b/>
        <sz val="11"/>
        <rFont val="Calibri"/>
        <family val="2"/>
        <scheme val="minor"/>
      </rPr>
      <t>Medij za pohranu podataka:</t>
    </r>
    <r>
      <rPr>
        <sz val="11"/>
        <rFont val="Calibri"/>
        <family val="2"/>
        <charset val="238"/>
        <scheme val="minor"/>
      </rPr>
      <t xml:space="preserve"> PCIe NVMe M.2 SSD , kapacitet najmanje 500 GB</t>
    </r>
  </si>
  <si>
    <r>
      <t xml:space="preserve">Grafički podsustav: </t>
    </r>
    <r>
      <rPr>
        <sz val="11"/>
        <rFont val="Calibri"/>
        <family val="2"/>
        <scheme val="minor"/>
      </rPr>
      <t>Rezultat u Passmark mjernom testiranju grafičkih podsustava (https://www.videocardbenchmark.net/) najmanje: 1800</t>
    </r>
  </si>
  <si>
    <r>
      <rPr>
        <b/>
        <sz val="11"/>
        <rFont val="Calibri"/>
        <family val="2"/>
        <scheme val="minor"/>
      </rPr>
      <t>Zvučni podsustav:</t>
    </r>
    <r>
      <rPr>
        <sz val="11"/>
        <rFont val="Calibri"/>
        <family val="2"/>
        <charset val="238"/>
        <scheme val="minor"/>
      </rPr>
      <t xml:space="preserve"> Integrirani HD zvuk, audio izlaz 3,5 mm, ulaz za mikrofon 3,5 mm</t>
    </r>
  </si>
  <si>
    <r>
      <rPr>
        <b/>
        <sz val="11"/>
        <rFont val="Calibri"/>
        <family val="2"/>
        <scheme val="minor"/>
      </rPr>
      <t xml:space="preserve">Mrežne komponente: </t>
    </r>
    <r>
      <rPr>
        <sz val="11"/>
        <rFont val="Calibri"/>
        <family val="2"/>
        <charset val="238"/>
        <scheme val="minor"/>
      </rPr>
      <t>2.5 Gigabit LAN 10/100/1000/2500 Mb/s</t>
    </r>
  </si>
  <si>
    <r>
      <rPr>
        <b/>
        <sz val="11"/>
        <rFont val="Calibri"/>
        <family val="2"/>
        <scheme val="minor"/>
      </rPr>
      <t>Priključci:</t>
    </r>
    <r>
      <rPr>
        <sz val="11"/>
        <rFont val="Calibri"/>
        <family val="2"/>
        <charset val="238"/>
        <scheme val="minor"/>
      </rPr>
      <t xml:space="preserve"> HDMI video priključak standardne veličine, DisplayPort video priključak standardne veličine, VGA video priključak standardne veličine, jedan RJ 45 priključak,  najmanje osam USB priključaka.
Od navedenih osam USB priključaka: najmanje tri USB 3.2 Type-A, najmanje jedan USB 3.2 Type-C, najmanje dva USB priključka na prednjoj strani kućišta.</t>
    </r>
  </si>
  <si>
    <r>
      <t xml:space="preserve">Utori za proširenje: </t>
    </r>
    <r>
      <rPr>
        <sz val="11"/>
        <rFont val="Calibri"/>
        <family val="2"/>
        <scheme val="minor"/>
      </rPr>
      <t>Najmanje dva DIMM DDR5, najmanje četiri SATA3 6Gb/s, najmanje dva M.2 Key M, najmanje jedan M.2 Key E, najmanje jedan PCI Express 4.0 x16, najmanje dva PCI Express 3.0 x1</t>
    </r>
    <r>
      <rPr>
        <b/>
        <sz val="11"/>
        <rFont val="Calibri"/>
        <family val="2"/>
        <charset val="238"/>
        <scheme val="minor"/>
      </rPr>
      <t xml:space="preserve"> </t>
    </r>
  </si>
  <si>
    <r>
      <t xml:space="preserve">Kućište: </t>
    </r>
    <r>
      <rPr>
        <sz val="11"/>
        <color theme="1"/>
        <rFont val="Calibri"/>
        <family val="2"/>
        <scheme val="minor"/>
      </rPr>
      <t>MIDI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Tower</t>
    </r>
  </si>
  <si>
    <r>
      <rPr>
        <b/>
        <sz val="11"/>
        <rFont val="Calibri"/>
        <family val="2"/>
        <scheme val="minor"/>
      </rPr>
      <t xml:space="preserve">Napajanje: </t>
    </r>
    <r>
      <rPr>
        <sz val="11"/>
        <rFont val="Calibri"/>
        <family val="2"/>
        <scheme val="minor"/>
      </rPr>
      <t>najmanje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charset val="238"/>
        <scheme val="minor"/>
      </rPr>
      <t>500 W ( 220 V, izmjenično 50 Hz), iskoristivost 80+</t>
    </r>
    <r>
      <rPr>
        <sz val="11"/>
        <rFont val="Calibri"/>
        <family val="2"/>
        <scheme val="minor"/>
      </rPr>
      <t xml:space="preserve"> Bronze</t>
    </r>
  </si>
  <si>
    <r>
      <rPr>
        <b/>
        <sz val="11"/>
        <rFont val="Calibri"/>
        <family val="2"/>
        <scheme val="minor"/>
      </rPr>
      <t>Dodaci uz opremu:</t>
    </r>
    <r>
      <rPr>
        <sz val="11"/>
        <rFont val="Calibri"/>
        <family val="2"/>
        <charset val="238"/>
        <scheme val="minor"/>
      </rPr>
      <t xml:space="preserve">
USB Tipkovnica  hrvatski dijakritici, numerička tastatura, funkcijske tipke,  Optički miš žični (dvije tipke, kabel najmanje 1.0 m)
Priključni kabel za napajanje računala, zvučnici
</t>
    </r>
  </si>
  <si>
    <r>
      <rPr>
        <b/>
        <sz val="11"/>
        <color theme="1"/>
        <rFont val="Calibri"/>
        <family val="2"/>
        <scheme val="minor"/>
      </rPr>
      <t>Procesor:</t>
    </r>
    <r>
      <rPr>
        <sz val="11"/>
        <color theme="1"/>
        <rFont val="Calibri"/>
        <family val="2"/>
        <charset val="238"/>
        <scheme val="minor"/>
      </rPr>
      <t xml:space="preserve"> Rezultat u Passmark mjernom testiranju procesora (https://www.cpubenchmark.net/desktop.html) najmanje: 51000</t>
    </r>
  </si>
  <si>
    <r>
      <rPr>
        <b/>
        <sz val="11"/>
        <rFont val="Calibri"/>
        <family val="2"/>
        <scheme val="minor"/>
      </rPr>
      <t>Medij za pohranu podataka:</t>
    </r>
    <r>
      <rPr>
        <sz val="11"/>
        <rFont val="Calibri"/>
        <family val="2"/>
        <charset val="238"/>
        <scheme val="minor"/>
      </rPr>
      <t xml:space="preserve"> PCIe NVMe M.2 Gen4 SSD , kapacitet 1 TB</t>
    </r>
  </si>
  <si>
    <r>
      <t xml:space="preserve">Grafički podsustav: </t>
    </r>
    <r>
      <rPr>
        <sz val="11"/>
        <rFont val="Calibri"/>
        <family val="2"/>
        <scheme val="minor"/>
      </rPr>
      <t>Rezultat u Passmark mjernom testiranju grafičkih podsustava (https://www.videocardbenchmark.net/) najmanje: 2500</t>
    </r>
  </si>
  <si>
    <r>
      <rPr>
        <b/>
        <sz val="11"/>
        <rFont val="Calibri"/>
        <family val="2"/>
        <scheme val="minor"/>
      </rPr>
      <t>Priključci:</t>
    </r>
    <r>
      <rPr>
        <sz val="11"/>
        <rFont val="Calibri"/>
        <family val="2"/>
        <charset val="238"/>
        <scheme val="minor"/>
      </rPr>
      <t xml:space="preserve"> HDMI video priključak standardne veličine, DisplayPort video priključak standardne veličine, jedan RJ 45 priključak, najmanje četrnaest USB priključaka.
Od navedenih četrnaest USB priključaka: najmanje sedam USB 3.2 Type-A, najmanje jedan USB 3.2 Type-C, najmanje dva USB priključka na prednjoj strani kućišta.</t>
    </r>
  </si>
  <si>
    <r>
      <t xml:space="preserve">Utori za proširenje: </t>
    </r>
    <r>
      <rPr>
        <sz val="11"/>
        <rFont val="Calibri"/>
        <family val="2"/>
        <scheme val="minor"/>
      </rPr>
      <t xml:space="preserve">Najmanje četiri DIMM DDR5, najmanje četiri SATA3 6Gb/s, najmanje četiri M.2 Key M, najmanje jedan M.2 Key E, najmanje jedan PCI Express 5.0 x16, najmanje dva PCI Express 4.0 x16, najmanje jedan PCI Express 4.0 x1, </t>
    </r>
  </si>
  <si>
    <r>
      <rPr>
        <b/>
        <sz val="11"/>
        <rFont val="Calibri"/>
        <family val="2"/>
        <scheme val="minor"/>
      </rPr>
      <t xml:space="preserve">Napajanje: </t>
    </r>
    <r>
      <rPr>
        <sz val="11"/>
        <rFont val="Calibri"/>
        <family val="2"/>
        <scheme val="minor"/>
      </rPr>
      <t>najmanje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charset val="238"/>
        <scheme val="minor"/>
      </rPr>
      <t>650 W ( 220 V, izmjenično 50 Hz), iskoristivost 80+ Bronze</t>
    </r>
  </si>
  <si>
    <r>
      <rPr>
        <b/>
        <sz val="11"/>
        <rFont val="Calibri"/>
        <family val="2"/>
        <scheme val="minor"/>
      </rPr>
      <t>Dodaci uz opremu:</t>
    </r>
    <r>
      <rPr>
        <sz val="11"/>
        <rFont val="Calibri"/>
        <family val="2"/>
        <charset val="238"/>
        <scheme val="minor"/>
      </rPr>
      <t xml:space="preserve">
USB Tipkovnica  hrvatski dijakritici,  Optički miš žični (dvije tipke, kabel najmanje 1.0 m)Priključni kabel za napajanje računala, zvučnici
</t>
    </r>
  </si>
  <si>
    <r>
      <rPr>
        <b/>
        <sz val="11"/>
        <color theme="1"/>
        <rFont val="Calibri"/>
        <family val="2"/>
        <scheme val="minor"/>
      </rPr>
      <t>Procesor:</t>
    </r>
    <r>
      <rPr>
        <sz val="11"/>
        <color theme="1"/>
        <rFont val="Calibri"/>
        <family val="2"/>
        <charset val="238"/>
        <scheme val="minor"/>
      </rPr>
      <t xml:space="preserve"> Rezultat u Passmark mjernom testiranju procesora (https://www.cpubenchmark.net/desktop.html) najmanje: 53000</t>
    </r>
  </si>
  <si>
    <r>
      <rPr>
        <b/>
        <sz val="11"/>
        <rFont val="Calibri"/>
        <family val="2"/>
        <scheme val="minor"/>
      </rPr>
      <t>Radna memorija (RAM)</t>
    </r>
    <r>
      <rPr>
        <sz val="11"/>
        <rFont val="Calibri"/>
        <family val="2"/>
        <charset val="238"/>
        <scheme val="minor"/>
      </rPr>
      <t xml:space="preserve">: najmanje 2 X 16 GB DDR5-6000 </t>
    </r>
    <r>
      <rPr>
        <sz val="11"/>
        <rFont val="Calibri"/>
        <family val="2"/>
        <scheme val="minor"/>
      </rPr>
      <t>CL30</t>
    </r>
  </si>
  <si>
    <r>
      <rPr>
        <b/>
        <sz val="11"/>
        <rFont val="Calibri"/>
        <family val="2"/>
        <scheme val="minor"/>
      </rPr>
      <t>Medij za pohranu podataka:</t>
    </r>
    <r>
      <rPr>
        <sz val="11"/>
        <rFont val="Calibri"/>
        <family val="2"/>
        <charset val="238"/>
        <scheme val="minor"/>
      </rPr>
      <t xml:space="preserve"> SATA3 6Gb/s SSD , kapacitet najmanje 128 GB</t>
    </r>
  </si>
  <si>
    <r>
      <t xml:space="preserve">Grafički podsustav: </t>
    </r>
    <r>
      <rPr>
        <sz val="11"/>
        <rFont val="Calibri"/>
        <family val="2"/>
        <scheme val="minor"/>
      </rPr>
      <t>Rezultat u Passmark mjernom testiranju grafičkih podsustava (https://www.videocardbenchmark.net/) najmanje: 31800</t>
    </r>
  </si>
  <si>
    <r>
      <rPr>
        <b/>
        <sz val="11"/>
        <rFont val="Calibri"/>
        <family val="2"/>
        <scheme val="minor"/>
      </rPr>
      <t xml:space="preserve">Mrežne komponente: </t>
    </r>
    <r>
      <rPr>
        <sz val="11"/>
        <rFont val="Calibri"/>
        <family val="2"/>
        <scheme val="minor"/>
      </rPr>
      <t xml:space="preserve">Bežična mreža standada WiFi 7, Bluetooth, </t>
    </r>
    <r>
      <rPr>
        <sz val="11"/>
        <rFont val="Calibri"/>
        <family val="2"/>
        <charset val="238"/>
        <scheme val="minor"/>
      </rPr>
      <t>2.5 Gigabit LAN 10/100/1000/2500 Mb/s</t>
    </r>
    <r>
      <rPr>
        <sz val="11"/>
        <rFont val="Calibri"/>
        <family val="2"/>
        <scheme val="minor"/>
      </rPr>
      <t xml:space="preserve">, </t>
    </r>
  </si>
  <si>
    <r>
      <rPr>
        <b/>
        <sz val="11"/>
        <rFont val="Calibri"/>
        <family val="2"/>
        <scheme val="minor"/>
      </rPr>
      <t>Priključci:</t>
    </r>
    <r>
      <rPr>
        <sz val="11"/>
        <rFont val="Calibri"/>
        <family val="2"/>
        <charset val="238"/>
        <scheme val="minor"/>
      </rPr>
      <t xml:space="preserve"> HDMI video priključak standardne veličine, DisplayPort video priključak standardne veličine, jedan RJ 45 priključak, najmanje 2 konektora za antenu, najmanje dvanaest USB priključaka.
Od navedenih dvanaest USB priključaka: najmanje pet USB 3.2 Type-A, najmanje jedan USB 3.2 Type-C, najmanje dva USB priključka na prednjoj strani kućišta.</t>
    </r>
  </si>
  <si>
    <r>
      <t xml:space="preserve">Utori za proširenje: </t>
    </r>
    <r>
      <rPr>
        <sz val="11"/>
        <rFont val="Calibri"/>
        <family val="2"/>
        <scheme val="minor"/>
      </rPr>
      <t>Najmanje četiri DIMM DDR5, najmanje šest SATA3 6Gb/s, najmanje četiri M.2 Key M, najmanje jedan PCI Express 5.0 x16, najmanje dva PCI Express 4.0 x16</t>
    </r>
  </si>
  <si>
    <r>
      <rPr>
        <b/>
        <sz val="11"/>
        <rFont val="Calibri"/>
        <family val="2"/>
        <scheme val="minor"/>
      </rPr>
      <t xml:space="preserve">Napajanje: </t>
    </r>
    <r>
      <rPr>
        <sz val="11"/>
        <rFont val="Calibri"/>
        <family val="2"/>
        <scheme val="minor"/>
      </rPr>
      <t>najmanje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charset val="238"/>
        <scheme val="minor"/>
      </rPr>
      <t>850 W ( 220 V, izmjenično 50 Hz), iskoristivost 80+</t>
    </r>
    <r>
      <rPr>
        <sz val="11"/>
        <rFont val="Calibri"/>
        <family val="2"/>
        <scheme val="minor"/>
      </rPr>
      <t xml:space="preserve"> Gold</t>
    </r>
  </si>
  <si>
    <r>
      <rPr>
        <b/>
        <sz val="11"/>
        <rFont val="Calibri"/>
        <family val="2"/>
        <scheme val="minor"/>
      </rPr>
      <t xml:space="preserve">Dodaci uz opremu: </t>
    </r>
    <r>
      <rPr>
        <sz val="11"/>
        <rFont val="Calibri"/>
        <family val="2"/>
        <charset val="238"/>
        <scheme val="minor"/>
      </rPr>
      <t xml:space="preserve">Priključni kabel za napajanje računala
</t>
    </r>
  </si>
  <si>
    <r>
      <rPr>
        <b/>
        <sz val="11"/>
        <color theme="1"/>
        <rFont val="Calibri"/>
        <family val="2"/>
        <scheme val="minor"/>
      </rPr>
      <t>Procesor:</t>
    </r>
    <r>
      <rPr>
        <sz val="11"/>
        <color theme="1"/>
        <rFont val="Calibri"/>
        <family val="2"/>
        <charset val="238"/>
        <scheme val="minor"/>
      </rPr>
      <t xml:space="preserve"> Rezultat u Passmark mjernom testiranju procesora (https://www.cpubenchmark.net/desktop.html) najmanje: 50000</t>
    </r>
  </si>
  <si>
    <r>
      <rPr>
        <b/>
        <sz val="11"/>
        <rFont val="Calibri"/>
        <family val="2"/>
        <scheme val="minor"/>
      </rPr>
      <t xml:space="preserve">Mrežne komponente: </t>
    </r>
    <r>
      <rPr>
        <sz val="11"/>
        <rFont val="Calibri"/>
        <family val="2"/>
        <scheme val="minor"/>
      </rPr>
      <t xml:space="preserve">Bežična mreža standada WiFi 6E, Bluetooth, </t>
    </r>
    <r>
      <rPr>
        <sz val="11"/>
        <rFont val="Calibri"/>
        <family val="2"/>
        <charset val="238"/>
        <scheme val="minor"/>
      </rPr>
      <t>2.5 Gigabit LAN 10/100/1000/2500 Mb/s</t>
    </r>
    <r>
      <rPr>
        <sz val="11"/>
        <rFont val="Calibri"/>
        <family val="2"/>
        <scheme val="minor"/>
      </rPr>
      <t xml:space="preserve">, </t>
    </r>
  </si>
  <si>
    <r>
      <rPr>
        <b/>
        <sz val="11"/>
        <rFont val="Calibri"/>
        <family val="2"/>
        <scheme val="minor"/>
      </rPr>
      <t>Priključci:</t>
    </r>
    <r>
      <rPr>
        <sz val="11"/>
        <rFont val="Calibri"/>
        <family val="2"/>
        <charset val="238"/>
        <scheme val="minor"/>
      </rPr>
      <t xml:space="preserve"> HDMI video priključak standardne veličine, DisplayPort video priključak standardne veličine, jedan RJ 45 priključak,                 2 konektora za antenu, najmanje dvanaest USB priključaka.
Od navedenih dvanaest USB priključaka: najmanje pet USB 3.2 Type-A, najmanje jedan USB 3.2 Type-C, najmanje dva USB priključka na prednjoj strani kućišta.</t>
    </r>
  </si>
  <si>
    <r>
      <t xml:space="preserve">Utori za proširenje: </t>
    </r>
    <r>
      <rPr>
        <sz val="11"/>
        <rFont val="Calibri"/>
        <family val="2"/>
        <scheme val="minor"/>
      </rPr>
      <t>Najmanje četiri DIMM DDR5, najmanje šest SATA3 6Gb/s, najmanje pet M.2 Key M, najmanje jedan M.2 Key E, najmanje jedan PCI Express 5.0 x16, najmanje dva PCI Express 4.0 x1</t>
    </r>
  </si>
  <si>
    <r>
      <rPr>
        <b/>
        <sz val="11"/>
        <color theme="1"/>
        <rFont val="Calibri"/>
        <family val="2"/>
        <charset val="238"/>
        <scheme val="minor"/>
      </rPr>
      <t xml:space="preserve">Procesor: </t>
    </r>
    <r>
      <rPr>
        <sz val="11"/>
        <color theme="1"/>
        <rFont val="Calibri"/>
        <family val="2"/>
        <charset val="238"/>
        <scheme val="minor"/>
      </rPr>
      <t>Rezultat u Passmark mjernom testiranju procesora (https://www.cpubenchmark.net/laptop.html) najmanje: 22500</t>
    </r>
  </si>
  <si>
    <r>
      <rPr>
        <b/>
        <sz val="11"/>
        <rFont val="Calibri"/>
        <family val="2"/>
        <charset val="238"/>
        <scheme val="minor"/>
      </rPr>
      <t xml:space="preserve">Radna memorija (RAM): </t>
    </r>
    <r>
      <rPr>
        <sz val="11"/>
        <rFont val="Calibri"/>
        <family val="2"/>
        <scheme val="minor"/>
      </rPr>
      <t>najmanje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16 GB DDR4 ili novija  </t>
    </r>
  </si>
  <si>
    <r>
      <rPr>
        <b/>
        <sz val="11"/>
        <rFont val="Calibri"/>
        <family val="2"/>
        <charset val="238"/>
        <scheme val="minor"/>
      </rPr>
      <t>Medij za pohranu podataka:</t>
    </r>
    <r>
      <rPr>
        <sz val="11"/>
        <rFont val="Calibri"/>
        <family val="2"/>
        <charset val="238"/>
        <scheme val="minor"/>
      </rPr>
      <t xml:space="preserve"> Minimalno 1TB M.2 NVMe PCIe 4.0 SSD</t>
    </r>
  </si>
  <si>
    <r>
      <rPr>
        <b/>
        <sz val="11"/>
        <rFont val="Calibri"/>
        <family val="2"/>
        <charset val="238"/>
        <scheme val="minor"/>
      </rPr>
      <t xml:space="preserve">Zaslon: </t>
    </r>
    <r>
      <rPr>
        <sz val="11"/>
        <rFont val="Calibri"/>
        <family val="2"/>
        <charset val="238"/>
        <scheme val="minor"/>
      </rPr>
      <t>dijagonala najmanje 15.6", IPS, nativna rezolucija 1920 x 1080</t>
    </r>
  </si>
  <si>
    <r>
      <rPr>
        <b/>
        <sz val="11"/>
        <rFont val="Calibri"/>
        <family val="2"/>
        <charset val="238"/>
        <scheme val="minor"/>
      </rPr>
      <t>Zvučni podsustav:</t>
    </r>
    <r>
      <rPr>
        <sz val="11"/>
        <rFont val="Calibri"/>
        <family val="2"/>
        <charset val="238"/>
        <scheme val="minor"/>
      </rPr>
      <t xml:space="preserve"> Integrirani HD zvuk, audio izlaz 3,5 mm, integrirani zvučnik i mikrofon</t>
    </r>
  </si>
  <si>
    <r>
      <rPr>
        <b/>
        <sz val="11"/>
        <rFont val="Calibri"/>
        <family val="2"/>
        <charset val="238"/>
        <scheme val="minor"/>
      </rPr>
      <t xml:space="preserve">Mrežne komponente: </t>
    </r>
    <r>
      <rPr>
        <sz val="11"/>
        <rFont val="Calibri"/>
        <family val="2"/>
        <charset val="238"/>
        <scheme val="minor"/>
      </rPr>
      <t>Bežična mreža standarda 802.11, Bluetooth</t>
    </r>
  </si>
  <si>
    <r>
      <t>Mrežne komponente: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Bežična mreža standarda, 802.11, Bluetooth: da/ne</t>
    </r>
  </si>
  <si>
    <r>
      <rPr>
        <b/>
        <sz val="11"/>
        <rFont val="Calibri"/>
        <family val="2"/>
        <charset val="238"/>
        <scheme val="minor"/>
      </rPr>
      <t>Priključci:</t>
    </r>
    <r>
      <rPr>
        <sz val="11"/>
        <rFont val="Calibri"/>
        <family val="2"/>
        <charset val="238"/>
        <scheme val="minor"/>
      </rPr>
      <t xml:space="preserve"> Najmanje četiri USB priključaka, od toga najmanje jedan USB tip C priključak, najmanje 1x HDMI</t>
    </r>
  </si>
  <si>
    <r>
      <rPr>
        <b/>
        <sz val="11"/>
        <color theme="1"/>
        <rFont val="Calibri"/>
        <family val="2"/>
        <charset val="238"/>
        <scheme val="minor"/>
      </rPr>
      <t>Tipkovnica:</t>
    </r>
    <r>
      <rPr>
        <sz val="11"/>
        <color theme="1"/>
        <rFont val="Calibri"/>
        <family val="2"/>
        <charset val="238"/>
        <scheme val="minor"/>
      </rPr>
      <t xml:space="preserve"> Integrirana sa pozadinskim osvjetljenjem, HR dijakritički znakovi</t>
    </r>
  </si>
  <si>
    <r>
      <rPr>
        <b/>
        <sz val="11"/>
        <color theme="1"/>
        <rFont val="Calibri"/>
        <family val="2"/>
        <charset val="238"/>
        <scheme val="minor"/>
      </rPr>
      <t xml:space="preserve">Baterija: </t>
    </r>
    <r>
      <rPr>
        <sz val="11"/>
        <color theme="1"/>
        <rFont val="Calibri"/>
        <family val="2"/>
        <charset val="238"/>
        <scheme val="minor"/>
      </rPr>
      <t>Li-Ion ili Li-Polimer</t>
    </r>
  </si>
  <si>
    <r>
      <t>Baterija: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__________</t>
    </r>
  </si>
  <si>
    <r>
      <t xml:space="preserve">Masa uređaja  s baterijom: </t>
    </r>
    <r>
      <rPr>
        <sz val="11"/>
        <rFont val="Calibri"/>
        <family val="2"/>
        <charset val="238"/>
        <scheme val="minor"/>
      </rPr>
      <t>najviše 2.5  kg</t>
    </r>
  </si>
  <si>
    <r>
      <rPr>
        <b/>
        <sz val="11"/>
        <color theme="1"/>
        <rFont val="Calibri"/>
        <family val="2"/>
        <charset val="238"/>
        <scheme val="minor"/>
      </rPr>
      <t xml:space="preserve">Dodaci uz opremu: </t>
    </r>
    <r>
      <rPr>
        <sz val="11"/>
        <color theme="1"/>
        <rFont val="Calibri"/>
        <family val="2"/>
        <charset val="238"/>
        <scheme val="minor"/>
      </rPr>
      <t>Vanjski adapter za napajanje 
(korištenje mrežnog napona 220 V)</t>
    </r>
  </si>
  <si>
    <r>
      <rPr>
        <b/>
        <sz val="11"/>
        <color theme="1"/>
        <rFont val="Calibri"/>
        <family val="2"/>
        <charset val="238"/>
        <scheme val="minor"/>
      </rPr>
      <t xml:space="preserve">Procesor: </t>
    </r>
    <r>
      <rPr>
        <sz val="11"/>
        <color theme="1"/>
        <rFont val="Calibri"/>
        <family val="2"/>
        <charset val="238"/>
        <scheme val="minor"/>
      </rPr>
      <t>Rezultat u Passmark mjernom testiranju procesora (https://www.cpubenchmark.net/laptop.html) najmanje: 45500</t>
    </r>
  </si>
  <si>
    <r>
      <rPr>
        <b/>
        <sz val="11"/>
        <rFont val="Calibri"/>
        <family val="2"/>
        <charset val="238"/>
        <scheme val="minor"/>
      </rPr>
      <t xml:space="preserve">Radna memorija (RAM): </t>
    </r>
    <r>
      <rPr>
        <sz val="11"/>
        <rFont val="Calibri"/>
        <family val="2"/>
        <charset val="238"/>
        <scheme val="minor"/>
      </rPr>
      <t xml:space="preserve">16 GB DDR5 ili novija  </t>
    </r>
  </si>
  <si>
    <r>
      <rPr>
        <b/>
        <sz val="11"/>
        <rFont val="Calibri"/>
        <family val="2"/>
        <charset val="238"/>
        <scheme val="minor"/>
      </rPr>
      <t>Medij za pohranu podataka:</t>
    </r>
    <r>
      <rPr>
        <sz val="11"/>
        <rFont val="Calibri"/>
        <family val="2"/>
        <charset val="238"/>
        <scheme val="minor"/>
      </rPr>
      <t xml:space="preserve"> Minimalno 1TB PCIe 4.0 NVMe M.2 SSD</t>
    </r>
  </si>
  <si>
    <r>
      <rPr>
        <b/>
        <sz val="11"/>
        <rFont val="Calibri"/>
        <family val="2"/>
        <charset val="238"/>
        <scheme val="minor"/>
      </rPr>
      <t xml:space="preserve">Zaslon: </t>
    </r>
    <r>
      <rPr>
        <sz val="11"/>
        <rFont val="Calibri"/>
        <family val="2"/>
        <charset val="238"/>
        <scheme val="minor"/>
      </rPr>
      <t>dijagonala najmanje 17.3"; IPS, nativna rezolucija 2560 x 1440</t>
    </r>
  </si>
  <si>
    <r>
      <t xml:space="preserve">Grafički podsustav: </t>
    </r>
    <r>
      <rPr>
        <sz val="11"/>
        <rFont val="Calibri"/>
        <family val="2"/>
        <scheme val="minor"/>
      </rPr>
      <t>Rezultat u Passmark mjernom testiranju grafičkih podsustava (https://www.videocardbenchmark.net/) najmanje: 17000</t>
    </r>
  </si>
  <si>
    <r>
      <rPr>
        <b/>
        <sz val="11"/>
        <rFont val="Calibri"/>
        <family val="2"/>
        <charset val="238"/>
        <scheme val="minor"/>
      </rPr>
      <t xml:space="preserve">Mrežne komponente: </t>
    </r>
    <r>
      <rPr>
        <sz val="11"/>
        <rFont val="Calibri"/>
        <family val="2"/>
        <charset val="238"/>
        <scheme val="minor"/>
      </rPr>
      <t>Bežična mreža standarda, 802.11, Bluetooth, Gigabit ethernet priključak integriran putem ethernet konektora.</t>
    </r>
  </si>
  <si>
    <r>
      <t>Mrežne komponente: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Bežična mreža standarda, 802.11 ac, Bluetooth: da/ne, Gigabit ethernet priključak integriran putem ethernet konektora: da/ne</t>
    </r>
  </si>
  <si>
    <r>
      <rPr>
        <b/>
        <sz val="11"/>
        <rFont val="Calibri"/>
        <family val="2"/>
        <charset val="238"/>
        <scheme val="minor"/>
      </rPr>
      <t>Priključci:</t>
    </r>
    <r>
      <rPr>
        <sz val="11"/>
        <rFont val="Calibri"/>
        <family val="2"/>
        <charset val="238"/>
        <scheme val="minor"/>
      </rPr>
      <t xml:space="preserve"> Najmanje četiri USB priključka, od toga najmanje dva USB tip C, najmanje jedan HDMI video priključak, jedan RJ 45 priključak</t>
    </r>
  </si>
  <si>
    <r>
      <t xml:space="preserve">Kamera: </t>
    </r>
    <r>
      <rPr>
        <sz val="11"/>
        <color theme="1"/>
        <rFont val="Calibri"/>
        <family val="2"/>
        <charset val="238"/>
        <scheme val="minor"/>
      </rPr>
      <t>Integrirana HD kamera</t>
    </r>
  </si>
  <si>
    <r>
      <t xml:space="preserve">Masa uređaja  s baterijom: </t>
    </r>
    <r>
      <rPr>
        <sz val="11"/>
        <rFont val="Calibri"/>
        <family val="2"/>
        <charset val="238"/>
        <scheme val="minor"/>
      </rPr>
      <t>najviše 2.8 kg</t>
    </r>
  </si>
  <si>
    <r>
      <rPr>
        <b/>
        <sz val="11"/>
        <color theme="1"/>
        <rFont val="Calibri"/>
        <family val="2"/>
        <charset val="238"/>
        <scheme val="minor"/>
      </rPr>
      <t xml:space="preserve">Procesor: </t>
    </r>
    <r>
      <rPr>
        <sz val="11"/>
        <color theme="1"/>
        <rFont val="Calibri"/>
        <family val="2"/>
        <charset val="238"/>
        <scheme val="minor"/>
      </rPr>
      <t>Rezultat u Passmark mjernom testiranju procesora (https://www.cpubenchmark.net/laptop.html) najmanje: 16000</t>
    </r>
  </si>
  <si>
    <r>
      <rPr>
        <b/>
        <sz val="11"/>
        <rFont val="Calibri"/>
        <family val="2"/>
        <charset val="238"/>
        <scheme val="minor"/>
      </rPr>
      <t xml:space="preserve">Radna memorija (RAM): </t>
    </r>
    <r>
      <rPr>
        <sz val="11"/>
        <rFont val="Calibri"/>
        <family val="2"/>
        <charset val="238"/>
        <scheme val="minor"/>
      </rPr>
      <t xml:space="preserve">32 GB DDR4 ili novija  </t>
    </r>
  </si>
  <si>
    <r>
      <rPr>
        <b/>
        <sz val="11"/>
        <rFont val="Calibri"/>
        <family val="2"/>
        <charset val="238"/>
        <scheme val="minor"/>
      </rPr>
      <t>Medij za pohranu podataka:</t>
    </r>
    <r>
      <rPr>
        <sz val="11"/>
        <rFont val="Calibri"/>
        <family val="2"/>
        <charset val="238"/>
        <scheme val="minor"/>
      </rPr>
      <t xml:space="preserve"> Minimalno 500 GB SSD, M.2 PCIe</t>
    </r>
  </si>
  <si>
    <r>
      <rPr>
        <b/>
        <sz val="11"/>
        <rFont val="Calibri"/>
        <family val="2"/>
        <charset val="238"/>
        <scheme val="minor"/>
      </rPr>
      <t xml:space="preserve">Zaslon: </t>
    </r>
    <r>
      <rPr>
        <sz val="11"/>
        <rFont val="Calibri"/>
        <family val="2"/>
        <charset val="238"/>
        <scheme val="minor"/>
      </rPr>
      <t>dijagonala najmanje 17.3"; nativna rezolucija 1920 x 1080</t>
    </r>
  </si>
  <si>
    <r>
      <t xml:space="preserve">Grafički podsustav: </t>
    </r>
    <r>
      <rPr>
        <sz val="11"/>
        <rFont val="Calibri"/>
        <family val="2"/>
        <scheme val="minor"/>
      </rPr>
      <t>Rezultat u Passmark mjernom testiranju grafičkih podsustava (https://www.videocardbenchmark.net/) najmanje: 6500</t>
    </r>
  </si>
  <si>
    <r>
      <rPr>
        <b/>
        <sz val="11"/>
        <rFont val="Calibri"/>
        <family val="2"/>
        <charset val="238"/>
        <scheme val="minor"/>
      </rPr>
      <t>Priključci:</t>
    </r>
    <r>
      <rPr>
        <sz val="11"/>
        <rFont val="Calibri"/>
        <family val="2"/>
        <charset val="238"/>
        <scheme val="minor"/>
      </rPr>
      <t xml:space="preserve"> Najmanje četiri USB priključka, od toga najmanje jedan USB tip C, najmanje jedan HDMI video priključak, jedan RJ 45 priključak</t>
    </r>
  </si>
  <si>
    <r>
      <rPr>
        <b/>
        <sz val="11"/>
        <color theme="1"/>
        <rFont val="Calibri"/>
        <family val="2"/>
        <charset val="238"/>
        <scheme val="minor"/>
      </rPr>
      <t>Tipkovnica:</t>
    </r>
    <r>
      <rPr>
        <sz val="11"/>
        <color theme="1"/>
        <rFont val="Calibri"/>
        <family val="2"/>
        <charset val="238"/>
        <scheme val="minor"/>
      </rPr>
      <t xml:space="preserve"> Integrirana, HR dijakritički znakovi</t>
    </r>
  </si>
  <si>
    <r>
      <t xml:space="preserve">Masa uređaja  s baterijom: </t>
    </r>
    <r>
      <rPr>
        <sz val="11"/>
        <rFont val="Calibri"/>
        <family val="2"/>
        <charset val="238"/>
        <scheme val="minor"/>
      </rPr>
      <t>najviše 3.5 kg</t>
    </r>
  </si>
  <si>
    <r>
      <rPr>
        <b/>
        <sz val="11"/>
        <color theme="1"/>
        <rFont val="Calibri"/>
        <family val="2"/>
        <charset val="238"/>
        <scheme val="minor"/>
      </rPr>
      <t xml:space="preserve">Procesor: </t>
    </r>
    <r>
      <rPr>
        <sz val="11"/>
        <color theme="1"/>
        <rFont val="Calibri"/>
        <family val="2"/>
        <charset val="238"/>
        <scheme val="minor"/>
      </rPr>
      <t>Rezultat u Passmark mjernom testiranju procesora (https://www.cpubenchmark.net/laptop.html) najmanje: 15000</t>
    </r>
  </si>
  <si>
    <r>
      <rPr>
        <b/>
        <sz val="11"/>
        <rFont val="Calibri"/>
        <family val="2"/>
        <charset val="238"/>
        <scheme val="minor"/>
      </rPr>
      <t xml:space="preserve">Radna memorija (RAM): </t>
    </r>
    <r>
      <rPr>
        <sz val="11"/>
        <rFont val="Calibri"/>
        <family val="2"/>
        <scheme val="minor"/>
      </rPr>
      <t>16 DDR4</t>
    </r>
    <r>
      <rPr>
        <sz val="11"/>
        <rFont val="Calibri"/>
        <family val="2"/>
        <charset val="238"/>
        <scheme val="minor"/>
      </rPr>
      <t xml:space="preserve"> ili novija  </t>
    </r>
  </si>
  <si>
    <r>
      <rPr>
        <b/>
        <sz val="11"/>
        <rFont val="Calibri"/>
        <family val="2"/>
        <charset val="238"/>
        <scheme val="minor"/>
      </rPr>
      <t>Medij za pohranu podataka:</t>
    </r>
    <r>
      <rPr>
        <sz val="11"/>
        <rFont val="Calibri"/>
        <family val="2"/>
        <charset val="238"/>
        <scheme val="minor"/>
      </rPr>
      <t xml:space="preserve"> Minimalno 512 GB SSD, M.2 PCIe NVMe</t>
    </r>
  </si>
  <si>
    <r>
      <t xml:space="preserve">Medij za pohranu podataka: ________ TB SSD, M.2 PCIe </t>
    </r>
    <r>
      <rPr>
        <sz val="11"/>
        <rFont val="Calibri"/>
        <family val="2"/>
        <scheme val="minor"/>
      </rPr>
      <t>NVMe</t>
    </r>
  </si>
  <si>
    <r>
      <rPr>
        <b/>
        <sz val="11"/>
        <rFont val="Calibri"/>
        <family val="2"/>
        <charset val="238"/>
        <scheme val="minor"/>
      </rPr>
      <t xml:space="preserve">Zaslon: </t>
    </r>
    <r>
      <rPr>
        <sz val="11"/>
        <rFont val="Calibri"/>
        <family val="2"/>
        <charset val="238"/>
        <scheme val="minor"/>
      </rPr>
      <t>dijagonala najmanje 14"; nativna rezolucija 1920x1200, osjetljiv na dodir</t>
    </r>
  </si>
  <si>
    <r>
      <rPr>
        <b/>
        <sz val="11"/>
        <rFont val="Calibri"/>
        <family val="2"/>
        <charset val="238"/>
        <scheme val="minor"/>
      </rPr>
      <t xml:space="preserve">Mrežne komponente: </t>
    </r>
    <r>
      <rPr>
        <sz val="11"/>
        <rFont val="Calibri"/>
        <family val="2"/>
        <charset val="238"/>
        <scheme val="minor"/>
      </rPr>
      <t xml:space="preserve">Bežična mreža standarda, 802.11, Bluetooth, </t>
    </r>
  </si>
  <si>
    <r>
      <rPr>
        <b/>
        <sz val="11"/>
        <rFont val="Calibri"/>
        <family val="2"/>
        <charset val="238"/>
        <scheme val="minor"/>
      </rPr>
      <t xml:space="preserve">Priključci: </t>
    </r>
    <r>
      <rPr>
        <sz val="11"/>
        <rFont val="Calibri"/>
        <family val="2"/>
        <charset val="238"/>
        <scheme val="minor"/>
      </rPr>
      <t>Najmanje tri USB priključka, od toga najmanje jedan USB tip C, najmanje jedan HDMI, čitač kartica</t>
    </r>
  </si>
  <si>
    <r>
      <rPr>
        <b/>
        <sz val="11"/>
        <color theme="1"/>
        <rFont val="Calibri"/>
        <family val="2"/>
        <charset val="238"/>
        <scheme val="minor"/>
      </rPr>
      <t>Tipkovnica:</t>
    </r>
    <r>
      <rPr>
        <sz val="11"/>
        <color theme="1"/>
        <rFont val="Calibri"/>
        <family val="2"/>
        <charset val="238"/>
        <scheme val="minor"/>
      </rPr>
      <t xml:space="preserve"> Integrirana, HR dijakritički znakovi, pozadinsko osvjetljenje</t>
    </r>
  </si>
  <si>
    <r>
      <t xml:space="preserve">Kamera: </t>
    </r>
    <r>
      <rPr>
        <sz val="11"/>
        <color theme="1"/>
        <rFont val="Calibri"/>
        <family val="2"/>
        <charset val="238"/>
        <scheme val="minor"/>
      </rPr>
      <t>Integrirana kamera</t>
    </r>
  </si>
  <si>
    <r>
      <t xml:space="preserve">Masa uređaja  s baterijom: </t>
    </r>
    <r>
      <rPr>
        <sz val="11"/>
        <rFont val="Calibri"/>
        <family val="2"/>
        <charset val="238"/>
        <scheme val="minor"/>
      </rPr>
      <t>najviše 1.6 kg</t>
    </r>
  </si>
  <si>
    <r>
      <rPr>
        <b/>
        <sz val="11"/>
        <color theme="1"/>
        <rFont val="Calibri"/>
        <family val="2"/>
        <charset val="238"/>
        <scheme val="minor"/>
      </rPr>
      <t xml:space="preserve">Procesor: </t>
    </r>
    <r>
      <rPr>
        <sz val="11"/>
        <color theme="1"/>
        <rFont val="Calibri"/>
        <family val="2"/>
        <scheme val="minor"/>
      </rPr>
      <t>najmanje osam jezgri</t>
    </r>
  </si>
  <si>
    <r>
      <rPr>
        <b/>
        <sz val="11"/>
        <rFont val="Calibri"/>
        <family val="2"/>
        <charset val="238"/>
        <scheme val="minor"/>
      </rPr>
      <t xml:space="preserve">Radna memorija (RAM): </t>
    </r>
    <r>
      <rPr>
        <sz val="11"/>
        <rFont val="Calibri"/>
        <family val="2"/>
        <scheme val="minor"/>
      </rPr>
      <t xml:space="preserve">najmanje 4 GB  </t>
    </r>
    <r>
      <rPr>
        <sz val="11"/>
        <rFont val="Calibri"/>
        <family val="2"/>
        <charset val="238"/>
        <scheme val="minor"/>
      </rPr>
      <t xml:space="preserve"> </t>
    </r>
  </si>
  <si>
    <r>
      <rPr>
        <b/>
        <sz val="11"/>
        <rFont val="Calibri"/>
        <family val="2"/>
        <charset val="238"/>
        <scheme val="minor"/>
      </rPr>
      <t>Medij za pohranu podataka:</t>
    </r>
    <r>
      <rPr>
        <sz val="11"/>
        <rFont val="Calibri"/>
        <family val="2"/>
        <charset val="238"/>
        <scheme val="minor"/>
      </rPr>
      <t xml:space="preserve"> Najmanje 128 GB </t>
    </r>
  </si>
  <si>
    <r>
      <rPr>
        <b/>
        <sz val="11"/>
        <rFont val="Calibri"/>
        <family val="2"/>
        <charset val="238"/>
        <scheme val="minor"/>
      </rPr>
      <t xml:space="preserve">Zaslon: </t>
    </r>
    <r>
      <rPr>
        <sz val="11"/>
        <rFont val="Calibri"/>
        <family val="2"/>
        <scheme val="minor"/>
      </rPr>
      <t xml:space="preserve">osjetljiv na dodir, digitalni papirni zaslon E Ink Carta, </t>
    </r>
    <r>
      <rPr>
        <sz val="11"/>
        <rFont val="Calibri"/>
        <family val="2"/>
        <charset val="238"/>
        <scheme val="minor"/>
      </rPr>
      <t xml:space="preserve">dijagonala najmanje 10.3";  rezolucija najmanje 1872 x 1404 </t>
    </r>
  </si>
  <si>
    <r>
      <rPr>
        <b/>
        <sz val="11"/>
        <rFont val="Calibri"/>
        <family val="2"/>
        <charset val="238"/>
        <scheme val="minor"/>
      </rPr>
      <t xml:space="preserve">Grafički podsustav: </t>
    </r>
    <r>
      <rPr>
        <sz val="11"/>
        <rFont val="Calibri"/>
        <family val="2"/>
        <charset val="238"/>
        <scheme val="minor"/>
      </rPr>
      <t xml:space="preserve">Integrirani </t>
    </r>
  </si>
  <si>
    <r>
      <t>Grafički podsustav: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Integrirani: da/ne</t>
    </r>
  </si>
  <si>
    <r>
      <rPr>
        <b/>
        <sz val="11"/>
        <rFont val="Calibri"/>
        <family val="2"/>
        <charset val="238"/>
        <scheme val="minor"/>
      </rPr>
      <t>Zvučni podsustav:</t>
    </r>
    <r>
      <rPr>
        <sz val="11"/>
        <rFont val="Calibri"/>
        <family val="2"/>
        <charset val="238"/>
        <scheme val="minor"/>
      </rPr>
      <t xml:space="preserve"> Integrirani sa dva zvučnika, mikrofon</t>
    </r>
  </si>
  <si>
    <r>
      <rPr>
        <b/>
        <sz val="11"/>
        <rFont val="Calibri"/>
        <family val="2"/>
        <charset val="238"/>
        <scheme val="minor"/>
      </rPr>
      <t xml:space="preserve">Mrežne komponente: </t>
    </r>
    <r>
      <rPr>
        <sz val="11"/>
        <rFont val="Calibri"/>
        <family val="2"/>
        <charset val="238"/>
        <scheme val="minor"/>
      </rPr>
      <t xml:space="preserve">Bežična mreža, Bluetooth, </t>
    </r>
  </si>
  <si>
    <r>
      <t>Mrežne komponente: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Bežična mreža, Bluetooth: da/ne</t>
    </r>
  </si>
  <si>
    <r>
      <rPr>
        <b/>
        <sz val="11"/>
        <rFont val="Calibri"/>
        <family val="2"/>
        <charset val="238"/>
        <scheme val="minor"/>
      </rPr>
      <t>Priključci:</t>
    </r>
    <r>
      <rPr>
        <sz val="11"/>
        <rFont val="Calibri"/>
        <family val="2"/>
        <charset val="238"/>
        <scheme val="minor"/>
      </rPr>
      <t xml:space="preserve"> najmanje jedan USB Type  C, utor za microSD karticu</t>
    </r>
  </si>
  <si>
    <r>
      <t xml:space="preserve">Kamera: </t>
    </r>
    <r>
      <rPr>
        <sz val="11"/>
        <color theme="1"/>
        <rFont val="Calibri"/>
        <family val="2"/>
        <charset val="238"/>
        <scheme val="minor"/>
      </rPr>
      <t>Integrirana kamera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scheme val="minor"/>
      </rPr>
      <t>najmanje 16 MP, stražnja</t>
    </r>
  </si>
  <si>
    <r>
      <rPr>
        <b/>
        <sz val="11"/>
        <color theme="1"/>
        <rFont val="Calibri"/>
        <family val="2"/>
        <charset val="238"/>
        <scheme val="minor"/>
      </rPr>
      <t xml:space="preserve">Baterija: </t>
    </r>
    <r>
      <rPr>
        <sz val="11"/>
        <color theme="1"/>
        <rFont val="Calibri"/>
        <family val="2"/>
        <charset val="238"/>
        <scheme val="minor"/>
      </rPr>
      <t>Li-Ion ili Li-Polimer minimalno 6000 mAh</t>
    </r>
  </si>
  <si>
    <r>
      <t>Baterija: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_______________________</t>
    </r>
  </si>
  <si>
    <r>
      <rPr>
        <b/>
        <sz val="11"/>
        <color theme="1"/>
        <rFont val="Calibri"/>
        <family val="2"/>
        <charset val="238"/>
        <scheme val="minor"/>
      </rPr>
      <t xml:space="preserve">Dodaci uz opremu: </t>
    </r>
    <r>
      <rPr>
        <sz val="11"/>
        <color theme="1"/>
        <rFont val="Calibri"/>
        <family val="2"/>
        <charset val="238"/>
        <scheme val="minor"/>
      </rPr>
      <t>USB C kabel, olovka sa virtualnom gumicom, futrola sa tipkovnicom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</si>
</sst>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9]General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Border="0" applyProtection="0"/>
    <xf numFmtId="0" fontId="6" fillId="0" borderId="0"/>
    <xf numFmtId="0" fontId="8" fillId="0" borderId="0"/>
  </cellStyleXfs>
  <cellXfs count="132">
    <xf numFmtId="0" fontId="0" fillId="0" borderId="0" xfId="0"/>
    <xf numFmtId="0" fontId="12" fillId="0" borderId="19" xfId="0" applyFont="1" applyFill="1" applyBorder="1" applyAlignment="1" applyProtection="1">
      <alignment horizontal="left" vertical="center" wrapText="1"/>
      <protection locked="0"/>
    </xf>
    <xf numFmtId="20" fontId="12" fillId="0" borderId="19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9" xfId="2" applyFont="1" applyFill="1" applyBorder="1" applyAlignment="1" applyProtection="1">
      <alignment horizontal="left" vertical="center" wrapText="1"/>
      <protection locked="0"/>
    </xf>
    <xf numFmtId="0" fontId="2" fillId="0" borderId="22" xfId="0" applyFont="1" applyBorder="1"/>
    <xf numFmtId="0" fontId="3" fillId="0" borderId="22" xfId="0" applyFont="1" applyBorder="1"/>
    <xf numFmtId="164" fontId="4" fillId="0" borderId="22" xfId="1" applyFont="1" applyFill="1" applyBorder="1" applyAlignment="1"/>
    <xf numFmtId="0" fontId="2" fillId="0" borderId="22" xfId="0" applyFont="1" applyBorder="1" applyAlignment="1">
      <alignment wrapText="1"/>
    </xf>
    <xf numFmtId="0" fontId="3" fillId="4" borderId="22" xfId="0" applyFont="1" applyFill="1" applyBorder="1"/>
    <xf numFmtId="0" fontId="5" fillId="0" borderId="22" xfId="0" applyFont="1" applyBorder="1"/>
    <xf numFmtId="0" fontId="10" fillId="0" borderId="22" xfId="0" applyFont="1" applyBorder="1"/>
    <xf numFmtId="0" fontId="11" fillId="0" borderId="22" xfId="0" applyFont="1" applyBorder="1"/>
    <xf numFmtId="164" fontId="4" fillId="0" borderId="23" xfId="1" applyFont="1" applyFill="1" applyBorder="1" applyAlignment="1"/>
    <xf numFmtId="164" fontId="21" fillId="2" borderId="2" xfId="1" applyFont="1" applyFill="1" applyBorder="1" applyAlignment="1">
      <alignment horizontal="center" vertical="center" wrapText="1"/>
    </xf>
    <xf numFmtId="0" fontId="3" fillId="0" borderId="15" xfId="0" applyFont="1" applyBorder="1"/>
    <xf numFmtId="0" fontId="22" fillId="5" borderId="2" xfId="3" applyFont="1" applyFill="1" applyBorder="1" applyAlignment="1" applyProtection="1">
      <alignment horizontal="center" vertical="center" wrapText="1"/>
      <protection locked="0"/>
    </xf>
    <xf numFmtId="0" fontId="9" fillId="4" borderId="9" xfId="0" applyFont="1" applyFill="1" applyBorder="1" applyAlignment="1">
      <alignment wrapText="1"/>
    </xf>
    <xf numFmtId="0" fontId="9" fillId="0" borderId="10" xfId="0" applyFont="1" applyBorder="1" applyAlignment="1">
      <alignment wrapText="1"/>
    </xf>
    <xf numFmtId="0" fontId="10" fillId="0" borderId="10" xfId="0" applyFont="1" applyBorder="1"/>
    <xf numFmtId="0" fontId="10" fillId="0" borderId="24" xfId="0" applyFont="1" applyBorder="1"/>
    <xf numFmtId="0" fontId="18" fillId="0" borderId="19" xfId="2" applyFont="1" applyFill="1" applyBorder="1" applyAlignment="1" applyProtection="1">
      <alignment horizontal="left" vertical="center" wrapText="1"/>
      <protection locked="0"/>
    </xf>
    <xf numFmtId="0" fontId="22" fillId="0" borderId="19" xfId="2" applyFont="1" applyFill="1" applyBorder="1" applyAlignment="1" applyProtection="1">
      <alignment horizontal="left" vertical="center" wrapText="1"/>
      <protection locked="0"/>
    </xf>
    <xf numFmtId="0" fontId="17" fillId="0" borderId="19" xfId="0" applyFont="1" applyFill="1" applyBorder="1" applyAlignment="1" applyProtection="1">
      <alignment horizontal="left" vertical="center" wrapText="1"/>
      <protection locked="0"/>
    </xf>
    <xf numFmtId="0" fontId="18" fillId="0" borderId="19" xfId="2" applyFont="1" applyFill="1" applyBorder="1" applyAlignment="1" applyProtection="1">
      <alignment vertical="center" wrapText="1"/>
      <protection locked="0"/>
    </xf>
    <xf numFmtId="0" fontId="24" fillId="0" borderId="18" xfId="0" applyFont="1" applyFill="1" applyBorder="1" applyAlignment="1" applyProtection="1">
      <alignment horizontal="left" vertical="center" wrapText="1"/>
      <protection locked="0"/>
    </xf>
    <xf numFmtId="0" fontId="18" fillId="4" borderId="16" xfId="2" applyFont="1" applyFill="1" applyBorder="1" applyAlignment="1" applyProtection="1">
      <alignment vertical="center" wrapText="1"/>
      <protection locked="0"/>
    </xf>
    <xf numFmtId="0" fontId="22" fillId="6" borderId="2" xfId="0" applyFont="1" applyFill="1" applyBorder="1" applyAlignment="1">
      <alignment vertical="center" wrapText="1"/>
    </xf>
    <xf numFmtId="0" fontId="6" fillId="4" borderId="21" xfId="0" applyFont="1" applyFill="1" applyBorder="1" applyAlignment="1" applyProtection="1">
      <alignment horizontal="left" vertical="center" wrapText="1"/>
      <protection locked="0"/>
    </xf>
    <xf numFmtId="0" fontId="25" fillId="4" borderId="19" xfId="2" applyFont="1" applyFill="1" applyBorder="1" applyAlignment="1" applyProtection="1">
      <alignment horizontal="left" vertical="center" wrapText="1"/>
      <protection locked="0"/>
    </xf>
    <xf numFmtId="0" fontId="25" fillId="0" borderId="19" xfId="2" applyFont="1" applyFill="1" applyBorder="1" applyAlignment="1" applyProtection="1">
      <alignment horizontal="left" vertical="center" wrapText="1"/>
      <protection locked="0"/>
    </xf>
    <xf numFmtId="0" fontId="6" fillId="0" borderId="19" xfId="0" applyFont="1" applyFill="1" applyBorder="1" applyAlignment="1" applyProtection="1">
      <alignment horizontal="left" vertical="center" wrapText="1"/>
      <protection locked="0"/>
    </xf>
    <xf numFmtId="0" fontId="6" fillId="0" borderId="16" xfId="0" applyFont="1" applyFill="1" applyBorder="1" applyAlignment="1" applyProtection="1">
      <alignment horizontal="left" vertical="center" wrapText="1"/>
      <protection locked="0"/>
    </xf>
    <xf numFmtId="0" fontId="6" fillId="4" borderId="18" xfId="0" applyFont="1" applyFill="1" applyBorder="1" applyAlignment="1" applyProtection="1">
      <alignment horizontal="left" vertical="center" wrapText="1"/>
      <protection locked="0"/>
    </xf>
    <xf numFmtId="0" fontId="20" fillId="0" borderId="19" xfId="0" applyFont="1" applyFill="1" applyBorder="1" applyAlignment="1" applyProtection="1">
      <alignment horizontal="left" vertical="center" wrapText="1"/>
      <protection locked="0"/>
    </xf>
    <xf numFmtId="164" fontId="23" fillId="0" borderId="18" xfId="1" applyFont="1" applyFill="1" applyBorder="1" applyAlignment="1">
      <alignment vertical="center" wrapText="1"/>
    </xf>
    <xf numFmtId="0" fontId="25" fillId="0" borderId="19" xfId="0" applyFont="1" applyBorder="1" applyAlignment="1">
      <alignment vertical="center" wrapText="1"/>
    </xf>
    <xf numFmtId="0" fontId="25" fillId="0" borderId="19" xfId="2" applyFont="1" applyFill="1" applyBorder="1" applyAlignment="1" applyProtection="1">
      <alignment horizontal="center" vertical="center" wrapText="1"/>
      <protection locked="0"/>
    </xf>
    <xf numFmtId="0" fontId="25" fillId="0" borderId="16" xfId="2" applyFont="1" applyFill="1" applyBorder="1" applyAlignment="1" applyProtection="1">
      <alignment vertical="center" wrapText="1"/>
      <protection locked="0"/>
    </xf>
    <xf numFmtId="0" fontId="25" fillId="0" borderId="18" xfId="0" applyFont="1" applyBorder="1" applyAlignment="1">
      <alignment vertical="center" wrapText="1"/>
    </xf>
    <xf numFmtId="0" fontId="25" fillId="0" borderId="19" xfId="2" quotePrefix="1" applyFont="1" applyFill="1" applyBorder="1" applyAlignment="1" applyProtection="1">
      <alignment horizontal="center" vertical="center" wrapText="1"/>
      <protection locked="0"/>
    </xf>
    <xf numFmtId="0" fontId="25" fillId="4" borderId="16" xfId="2" applyFont="1" applyFill="1" applyBorder="1" applyAlignment="1" applyProtection="1">
      <alignment vertical="center" wrapText="1"/>
      <protection locked="0"/>
    </xf>
    <xf numFmtId="0" fontId="22" fillId="6" borderId="0" xfId="0" applyFont="1" applyFill="1" applyBorder="1" applyAlignment="1">
      <alignment vertical="center" wrapText="1"/>
    </xf>
    <xf numFmtId="164" fontId="21" fillId="2" borderId="1" xfId="1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vertical="center" wrapText="1"/>
    </xf>
    <xf numFmtId="0" fontId="24" fillId="0" borderId="13" xfId="0" applyFont="1" applyFill="1" applyBorder="1" applyAlignment="1" applyProtection="1">
      <alignment horizontal="left" vertical="center" wrapText="1"/>
      <protection locked="0"/>
    </xf>
    <xf numFmtId="0" fontId="18" fillId="0" borderId="7" xfId="2" applyFont="1" applyFill="1" applyBorder="1" applyAlignment="1" applyProtection="1">
      <alignment horizontal="left" vertical="center" wrapText="1"/>
      <protection locked="0"/>
    </xf>
    <xf numFmtId="0" fontId="22" fillId="0" borderId="7" xfId="2" applyFont="1" applyFill="1" applyBorder="1" applyAlignment="1" applyProtection="1">
      <alignment horizontal="left" vertical="center" wrapText="1"/>
      <protection locked="0"/>
    </xf>
    <xf numFmtId="0" fontId="17" fillId="0" borderId="7" xfId="0" applyFont="1" applyFill="1" applyBorder="1" applyAlignment="1" applyProtection="1">
      <alignment horizontal="left" vertical="center" wrapText="1"/>
      <protection locked="0"/>
    </xf>
    <xf numFmtId="0" fontId="18" fillId="0" borderId="7" xfId="2" applyFont="1" applyFill="1" applyBorder="1" applyAlignment="1" applyProtection="1">
      <alignment vertical="center" wrapText="1"/>
      <protection locked="0"/>
    </xf>
    <xf numFmtId="0" fontId="18" fillId="0" borderId="17" xfId="2" applyFont="1" applyFill="1" applyBorder="1" applyAlignment="1" applyProtection="1">
      <alignment vertical="center" wrapText="1"/>
      <protection locked="0"/>
    </xf>
    <xf numFmtId="164" fontId="23" fillId="4" borderId="11" xfId="1" applyFont="1" applyFill="1" applyBorder="1" applyAlignment="1">
      <alignment vertical="center" wrapText="1"/>
    </xf>
    <xf numFmtId="164" fontId="21" fillId="2" borderId="23" xfId="1" applyFont="1" applyFill="1" applyBorder="1" applyAlignment="1">
      <alignment horizontal="center" vertical="center" wrapText="1"/>
    </xf>
    <xf numFmtId="0" fontId="25" fillId="0" borderId="19" xfId="2" quotePrefix="1" applyFont="1" applyFill="1" applyBorder="1" applyAlignment="1" applyProtection="1">
      <alignment horizontal="left" vertical="center" wrapText="1"/>
      <protection locked="0"/>
    </xf>
    <xf numFmtId="164" fontId="23" fillId="0" borderId="28" xfId="1" applyFont="1" applyFill="1" applyBorder="1" applyAlignment="1">
      <alignment vertical="center" wrapText="1"/>
    </xf>
    <xf numFmtId="0" fontId="25" fillId="0" borderId="7" xfId="0" applyFont="1" applyBorder="1" applyAlignment="1">
      <alignment vertical="center" wrapText="1"/>
    </xf>
    <xf numFmtId="0" fontId="25" fillId="0" borderId="7" xfId="2" applyFont="1" applyFill="1" applyBorder="1" applyAlignment="1" applyProtection="1">
      <alignment horizontal="left" vertical="center" wrapText="1"/>
      <protection locked="0"/>
    </xf>
    <xf numFmtId="0" fontId="25" fillId="0" borderId="7" xfId="2" quotePrefix="1" applyFont="1" applyFill="1" applyBorder="1" applyAlignment="1" applyProtection="1">
      <alignment horizontal="left" vertical="center" wrapText="1"/>
      <protection locked="0"/>
    </xf>
    <xf numFmtId="0" fontId="25" fillId="0" borderId="7" xfId="2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left" vertical="center" wrapText="1"/>
      <protection locked="0"/>
    </xf>
    <xf numFmtId="0" fontId="25" fillId="0" borderId="17" xfId="2" applyFont="1" applyFill="1" applyBorder="1" applyAlignment="1" applyProtection="1">
      <alignment vertical="center" wrapText="1"/>
      <protection locked="0"/>
    </xf>
    <xf numFmtId="164" fontId="21" fillId="2" borderId="5" xfId="1" applyFont="1" applyFill="1" applyBorder="1" applyAlignment="1">
      <alignment horizontal="center" vertical="center" wrapText="1"/>
    </xf>
    <xf numFmtId="0" fontId="5" fillId="0" borderId="15" xfId="0" applyFont="1" applyBorder="1"/>
    <xf numFmtId="0" fontId="3" fillId="4" borderId="15" xfId="0" applyFont="1" applyFill="1" applyBorder="1"/>
    <xf numFmtId="0" fontId="22" fillId="3" borderId="27" xfId="0" applyFont="1" applyFill="1" applyBorder="1" applyAlignment="1">
      <alignment vertical="center" wrapText="1"/>
    </xf>
    <xf numFmtId="0" fontId="24" fillId="0" borderId="25" xfId="0" applyFont="1" applyFill="1" applyBorder="1" applyAlignment="1" applyProtection="1">
      <alignment horizontal="left" vertical="center" wrapText="1"/>
      <protection locked="0"/>
    </xf>
    <xf numFmtId="0" fontId="18" fillId="0" borderId="25" xfId="2" applyFont="1" applyFill="1" applyBorder="1" applyAlignment="1" applyProtection="1">
      <alignment horizontal="left" vertical="center" wrapText="1"/>
      <protection locked="0"/>
    </xf>
    <xf numFmtId="0" fontId="22" fillId="0" borderId="25" xfId="2" applyFont="1" applyFill="1" applyBorder="1" applyAlignment="1" applyProtection="1">
      <alignment horizontal="left" vertical="center" wrapText="1"/>
      <protection locked="0"/>
    </xf>
    <xf numFmtId="0" fontId="17" fillId="0" borderId="25" xfId="0" applyFont="1" applyFill="1" applyBorder="1" applyAlignment="1" applyProtection="1">
      <alignment horizontal="left" vertical="center" wrapText="1"/>
      <protection locked="0"/>
    </xf>
    <xf numFmtId="0" fontId="18" fillId="0" borderId="25" xfId="2" applyFont="1" applyFill="1" applyBorder="1" applyAlignment="1" applyProtection="1">
      <alignment vertical="center" wrapText="1"/>
      <protection locked="0"/>
    </xf>
    <xf numFmtId="0" fontId="18" fillId="0" borderId="30" xfId="2" applyFont="1" applyFill="1" applyBorder="1" applyAlignment="1" applyProtection="1">
      <alignment vertical="center" wrapText="1"/>
      <protection locked="0"/>
    </xf>
    <xf numFmtId="0" fontId="25" fillId="0" borderId="20" xfId="2" applyFont="1" applyFill="1" applyBorder="1" applyAlignment="1" applyProtection="1">
      <alignment vertical="center" wrapText="1"/>
      <protection locked="0"/>
    </xf>
    <xf numFmtId="0" fontId="6" fillId="4" borderId="19" xfId="0" applyFont="1" applyFill="1" applyBorder="1" applyAlignment="1" applyProtection="1">
      <alignment horizontal="left" vertical="center" wrapText="1"/>
      <protection locked="0"/>
    </xf>
    <xf numFmtId="164" fontId="23" fillId="4" borderId="18" xfId="1" applyFont="1" applyFill="1" applyBorder="1" applyAlignment="1">
      <alignment vertical="center" wrapText="1"/>
    </xf>
    <xf numFmtId="0" fontId="6" fillId="0" borderId="15" xfId="0" applyFont="1" applyBorder="1"/>
    <xf numFmtId="0" fontId="22" fillId="3" borderId="0" xfId="0" applyFont="1" applyFill="1" applyBorder="1" applyAlignment="1">
      <alignment vertical="center" wrapText="1"/>
    </xf>
    <xf numFmtId="0" fontId="6" fillId="0" borderId="28" xfId="0" applyFont="1" applyFill="1" applyBorder="1" applyAlignment="1" applyProtection="1">
      <alignment horizontal="left" vertical="center" wrapText="1"/>
      <protection locked="0"/>
    </xf>
    <xf numFmtId="0" fontId="20" fillId="0" borderId="7" xfId="0" applyFont="1" applyFill="1" applyBorder="1" applyAlignment="1" applyProtection="1">
      <alignment horizontal="left" vertical="center" wrapText="1"/>
      <protection locked="0"/>
    </xf>
    <xf numFmtId="0" fontId="6" fillId="0" borderId="17" xfId="0" applyFont="1" applyFill="1" applyBorder="1" applyAlignment="1" applyProtection="1">
      <alignment horizontal="left" vertical="center" wrapText="1"/>
      <protection locked="0"/>
    </xf>
    <xf numFmtId="0" fontId="12" fillId="0" borderId="27" xfId="0" applyFont="1" applyFill="1" applyBorder="1" applyAlignment="1" applyProtection="1">
      <alignment horizontal="left" vertical="center" wrapText="1"/>
      <protection locked="0"/>
    </xf>
    <xf numFmtId="0" fontId="12" fillId="0" borderId="25" xfId="0" applyFont="1" applyFill="1" applyBorder="1" applyAlignment="1" applyProtection="1">
      <alignment vertical="center" wrapText="1"/>
      <protection locked="0"/>
    </xf>
    <xf numFmtId="0" fontId="12" fillId="0" borderId="25" xfId="0" applyFont="1" applyFill="1" applyBorder="1" applyAlignment="1" applyProtection="1">
      <alignment horizontal="left" vertical="center" wrapText="1"/>
      <protection locked="0"/>
    </xf>
    <xf numFmtId="0" fontId="15" fillId="0" borderId="25" xfId="0" applyFont="1" applyFill="1" applyBorder="1" applyAlignment="1" applyProtection="1">
      <alignment horizontal="left" vertical="center" wrapText="1"/>
      <protection locked="0"/>
    </xf>
    <xf numFmtId="0" fontId="14" fillId="0" borderId="25" xfId="2" applyFont="1" applyFill="1" applyBorder="1" applyAlignment="1" applyProtection="1">
      <alignment vertical="center" wrapText="1"/>
      <protection locked="0"/>
    </xf>
    <xf numFmtId="49" fontId="7" fillId="0" borderId="30" xfId="2" applyNumberFormat="1" applyFont="1" applyFill="1" applyBorder="1" applyAlignment="1" applyProtection="1">
      <alignment vertical="center" wrapText="1"/>
      <protection locked="0"/>
    </xf>
    <xf numFmtId="0" fontId="12" fillId="0" borderId="19" xfId="0" applyFont="1" applyFill="1" applyBorder="1" applyAlignment="1" applyProtection="1">
      <alignment vertical="center" wrapText="1"/>
      <protection locked="0"/>
    </xf>
    <xf numFmtId="0" fontId="9" fillId="4" borderId="14" xfId="0" applyFont="1" applyFill="1" applyBorder="1" applyAlignment="1">
      <alignment wrapText="1"/>
    </xf>
    <xf numFmtId="0" fontId="3" fillId="0" borderId="24" xfId="0" applyFont="1" applyBorder="1"/>
    <xf numFmtId="0" fontId="9" fillId="4" borderId="1" xfId="0" applyFont="1" applyFill="1" applyBorder="1" applyAlignment="1">
      <alignment wrapText="1"/>
    </xf>
    <xf numFmtId="49" fontId="7" fillId="0" borderId="20" xfId="2" applyNumberFormat="1" applyFont="1" applyFill="1" applyBorder="1" applyAlignment="1" applyProtection="1">
      <alignment vertical="center" wrapText="1"/>
      <protection locked="0"/>
    </xf>
    <xf numFmtId="0" fontId="27" fillId="4" borderId="31" xfId="0" applyFont="1" applyFill="1" applyBorder="1" applyAlignment="1">
      <alignment wrapText="1"/>
    </xf>
    <xf numFmtId="4" fontId="9" fillId="4" borderId="34" xfId="0" applyNumberFormat="1" applyFont="1" applyFill="1" applyBorder="1" applyAlignment="1">
      <alignment wrapText="1"/>
    </xf>
    <xf numFmtId="4" fontId="9" fillId="4" borderId="32" xfId="0" applyNumberFormat="1" applyFont="1" applyFill="1" applyBorder="1" applyAlignment="1">
      <alignment wrapText="1"/>
    </xf>
    <xf numFmtId="4" fontId="9" fillId="4" borderId="33" xfId="0" applyNumberFormat="1" applyFont="1" applyFill="1" applyBorder="1" applyAlignment="1">
      <alignment wrapText="1"/>
    </xf>
    <xf numFmtId="0" fontId="9" fillId="4" borderId="34" xfId="0" applyFont="1" applyFill="1" applyBorder="1" applyAlignment="1">
      <alignment wrapText="1"/>
    </xf>
    <xf numFmtId="0" fontId="9" fillId="4" borderId="32" xfId="0" applyFont="1" applyFill="1" applyBorder="1" applyAlignment="1">
      <alignment wrapText="1"/>
    </xf>
    <xf numFmtId="2" fontId="9" fillId="4" borderId="33" xfId="0" applyNumberFormat="1" applyFont="1" applyFill="1" applyBorder="1" applyAlignment="1">
      <alignment wrapText="1"/>
    </xf>
    <xf numFmtId="164" fontId="23" fillId="0" borderId="4" xfId="1" applyFont="1" applyFill="1" applyBorder="1" applyAlignment="1">
      <alignment horizontal="center" vertical="center" wrapText="1"/>
    </xf>
    <xf numFmtId="164" fontId="23" fillId="0" borderId="6" xfId="1" applyFont="1" applyFill="1" applyBorder="1" applyAlignment="1">
      <alignment horizontal="center" vertical="center" wrapText="1"/>
    </xf>
    <xf numFmtId="4" fontId="19" fillId="0" borderId="4" xfId="1" applyNumberFormat="1" applyFont="1" applyFill="1" applyBorder="1" applyAlignment="1">
      <alignment horizontal="center" wrapText="1"/>
    </xf>
    <xf numFmtId="4" fontId="19" fillId="0" borderId="6" xfId="1" applyNumberFormat="1" applyFont="1" applyFill="1" applyBorder="1" applyAlignment="1">
      <alignment horizontal="center" wrapText="1"/>
    </xf>
    <xf numFmtId="4" fontId="19" fillId="0" borderId="4" xfId="0" applyNumberFormat="1" applyFont="1" applyBorder="1" applyAlignment="1">
      <alignment horizontal="center" wrapText="1"/>
    </xf>
    <xf numFmtId="4" fontId="19" fillId="0" borderId="6" xfId="0" applyNumberFormat="1" applyFont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0" fontId="6" fillId="4" borderId="6" xfId="0" applyFont="1" applyFill="1" applyBorder="1" applyAlignment="1">
      <alignment horizontal="center" wrapText="1"/>
    </xf>
    <xf numFmtId="0" fontId="6" fillId="4" borderId="11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164" fontId="23" fillId="0" borderId="11" xfId="1" applyFont="1" applyFill="1" applyBorder="1" applyAlignment="1">
      <alignment horizontal="center" vertical="center" wrapText="1"/>
    </xf>
    <xf numFmtId="4" fontId="19" fillId="0" borderId="11" xfId="1" applyNumberFormat="1" applyFont="1" applyFill="1" applyBorder="1" applyAlignment="1">
      <alignment horizontal="center" wrapText="1"/>
    </xf>
    <xf numFmtId="4" fontId="19" fillId="0" borderId="11" xfId="0" applyNumberFormat="1" applyFont="1" applyBorder="1" applyAlignment="1">
      <alignment horizontal="center" wrapText="1"/>
    </xf>
    <xf numFmtId="164" fontId="23" fillId="0" borderId="5" xfId="1" applyFont="1" applyFill="1" applyBorder="1" applyAlignment="1">
      <alignment horizontal="center" vertical="center" wrapText="1"/>
    </xf>
    <xf numFmtId="164" fontId="23" fillId="0" borderId="8" xfId="1" applyFont="1" applyFill="1" applyBorder="1" applyAlignment="1">
      <alignment horizontal="center" vertical="center" wrapText="1"/>
    </xf>
    <xf numFmtId="164" fontId="23" fillId="0" borderId="29" xfId="1" applyFont="1" applyFill="1" applyBorder="1" applyAlignment="1">
      <alignment horizontal="center" vertical="center" wrapText="1"/>
    </xf>
    <xf numFmtId="4" fontId="19" fillId="0" borderId="3" xfId="1" applyNumberFormat="1" applyFont="1" applyFill="1" applyBorder="1" applyAlignment="1">
      <alignment horizontal="center" wrapText="1"/>
    </xf>
    <xf numFmtId="4" fontId="19" fillId="0" borderId="12" xfId="1" applyNumberFormat="1" applyFont="1" applyFill="1" applyBorder="1" applyAlignment="1">
      <alignment horizontal="center" wrapText="1"/>
    </xf>
    <xf numFmtId="4" fontId="19" fillId="0" borderId="31" xfId="1" applyNumberFormat="1" applyFont="1" applyFill="1" applyBorder="1" applyAlignment="1">
      <alignment horizont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6" fillId="0" borderId="19" xfId="0" applyFont="1" applyFill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>
      <alignment horizontal="left" vertical="center" wrapText="1"/>
    </xf>
    <xf numFmtId="164" fontId="21" fillId="4" borderId="4" xfId="1" applyFont="1" applyFill="1" applyBorder="1" applyAlignment="1">
      <alignment horizontal="center" vertical="center" wrapText="1"/>
    </xf>
    <xf numFmtId="164" fontId="21" fillId="4" borderId="6" xfId="1" applyFont="1" applyFill="1" applyBorder="1" applyAlignment="1">
      <alignment horizontal="center" vertical="center" wrapText="1"/>
    </xf>
    <xf numFmtId="164" fontId="21" fillId="4" borderId="11" xfId="1" applyFont="1" applyFill="1" applyBorder="1" applyAlignment="1">
      <alignment horizontal="center" vertical="center" wrapText="1"/>
    </xf>
    <xf numFmtId="164" fontId="21" fillId="4" borderId="26" xfId="1" applyFont="1" applyFill="1" applyBorder="1" applyAlignment="1">
      <alignment horizontal="center" vertical="center" wrapText="1"/>
    </xf>
  </cellXfs>
  <cellStyles count="4">
    <cellStyle name="Excel Built-in Normal" xfId="1" xr:uid="{00000000-0005-0000-0000-000000000000}"/>
    <cellStyle name="Normal 2" xfId="2" xr:uid="{00000000-0005-0000-0000-000002000000}"/>
    <cellStyle name="Normal 3" xfId="3" xr:uid="{00000000-0005-0000-0000-000003000000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A4120-D910-4819-B61C-E2C6D16AE8ED}">
  <sheetPr>
    <pageSetUpPr fitToPage="1"/>
  </sheetPr>
  <dimension ref="A1:I142"/>
  <sheetViews>
    <sheetView tabSelected="1" topLeftCell="A3" workbookViewId="0">
      <selection activeCell="H136" sqref="H136"/>
    </sheetView>
  </sheetViews>
  <sheetFormatPr defaultRowHeight="15.75" x14ac:dyDescent="0.25"/>
  <cols>
    <col min="1" max="1" width="10.85546875" style="5" customWidth="1"/>
    <col min="2" max="2" width="65.85546875" style="5" customWidth="1"/>
    <col min="3" max="3" width="68" style="5" customWidth="1"/>
    <col min="4" max="4" width="22.28515625" style="5" customWidth="1"/>
    <col min="5" max="5" width="16.140625" style="5" customWidth="1"/>
    <col min="6" max="6" width="23.140625" style="5" customWidth="1"/>
    <col min="7" max="7" width="28.42578125" style="5" customWidth="1"/>
    <col min="8" max="8" width="17.85546875" style="5" customWidth="1"/>
    <col min="9" max="16384" width="9.140625" style="5"/>
  </cols>
  <sheetData>
    <row r="1" spans="1:9" x14ac:dyDescent="0.25">
      <c r="A1" s="4"/>
      <c r="B1" s="4" t="s">
        <v>10</v>
      </c>
      <c r="C1" s="4"/>
      <c r="D1" s="4"/>
      <c r="E1" s="4"/>
      <c r="F1" s="4"/>
      <c r="G1" s="4"/>
      <c r="H1" s="4"/>
    </row>
    <row r="2" spans="1:9" x14ac:dyDescent="0.25">
      <c r="A2" s="6"/>
      <c r="B2" s="7"/>
      <c r="C2" s="6"/>
      <c r="D2" s="6"/>
      <c r="E2" s="6"/>
      <c r="F2" s="6"/>
      <c r="G2" s="6"/>
      <c r="H2" s="6"/>
    </row>
    <row r="3" spans="1:9" ht="16.5" thickBot="1" x14ac:dyDescent="0.3">
      <c r="A3" s="12"/>
      <c r="B3" s="12"/>
      <c r="C3" s="12"/>
      <c r="D3" s="12"/>
      <c r="E3" s="12"/>
      <c r="F3" s="12"/>
      <c r="G3" s="12"/>
      <c r="H3" s="12"/>
    </row>
    <row r="4" spans="1:9" ht="84" customHeight="1" thickBot="1" x14ac:dyDescent="0.3">
      <c r="A4" s="13" t="s">
        <v>0</v>
      </c>
      <c r="B4" s="42" t="s">
        <v>1</v>
      </c>
      <c r="C4" s="51" t="s">
        <v>2</v>
      </c>
      <c r="D4" s="60" t="s">
        <v>3</v>
      </c>
      <c r="E4" s="13" t="s">
        <v>4</v>
      </c>
      <c r="F4" s="13" t="s">
        <v>5</v>
      </c>
      <c r="G4" s="13" t="s">
        <v>6</v>
      </c>
      <c r="H4" s="15" t="s">
        <v>11</v>
      </c>
      <c r="I4" s="14"/>
    </row>
    <row r="5" spans="1:9" ht="54" customHeight="1" thickBot="1" x14ac:dyDescent="0.3">
      <c r="A5" s="128" t="s">
        <v>8</v>
      </c>
      <c r="B5" s="43" t="s">
        <v>63</v>
      </c>
      <c r="C5" s="53" t="s">
        <v>12</v>
      </c>
      <c r="D5" s="96" t="s">
        <v>7</v>
      </c>
      <c r="E5" s="96">
        <v>3</v>
      </c>
      <c r="F5" s="98">
        <v>0</v>
      </c>
      <c r="G5" s="100">
        <f>SUM(E5*F5)</f>
        <v>0</v>
      </c>
      <c r="H5" s="96"/>
      <c r="I5" s="14"/>
    </row>
    <row r="6" spans="1:9" ht="46.5" customHeight="1" x14ac:dyDescent="0.25">
      <c r="A6" s="129"/>
      <c r="B6" s="44" t="s">
        <v>110</v>
      </c>
      <c r="C6" s="54" t="s">
        <v>13</v>
      </c>
      <c r="D6" s="97"/>
      <c r="E6" s="97"/>
      <c r="F6" s="99"/>
      <c r="G6" s="101"/>
      <c r="H6" s="97"/>
      <c r="I6" s="14"/>
    </row>
    <row r="7" spans="1:9" ht="36" customHeight="1" x14ac:dyDescent="0.25">
      <c r="A7" s="129"/>
      <c r="B7" s="45" t="s">
        <v>111</v>
      </c>
      <c r="C7" s="55" t="s">
        <v>67</v>
      </c>
      <c r="D7" s="97"/>
      <c r="E7" s="97"/>
      <c r="F7" s="99"/>
      <c r="G7" s="101"/>
      <c r="H7" s="97"/>
      <c r="I7" s="14"/>
    </row>
    <row r="8" spans="1:9" ht="40.5" customHeight="1" x14ac:dyDescent="0.25">
      <c r="A8" s="129"/>
      <c r="B8" s="45" t="s">
        <v>112</v>
      </c>
      <c r="C8" s="55" t="s">
        <v>33</v>
      </c>
      <c r="D8" s="97"/>
      <c r="E8" s="97"/>
      <c r="F8" s="99"/>
      <c r="G8" s="101"/>
      <c r="H8" s="97"/>
      <c r="I8" s="14"/>
    </row>
    <row r="9" spans="1:9" ht="46.5" customHeight="1" x14ac:dyDescent="0.25">
      <c r="A9" s="129"/>
      <c r="B9" s="46" t="s">
        <v>113</v>
      </c>
      <c r="C9" s="55" t="s">
        <v>45</v>
      </c>
      <c r="D9" s="97"/>
      <c r="E9" s="97"/>
      <c r="F9" s="99"/>
      <c r="G9" s="101"/>
      <c r="H9" s="97"/>
      <c r="I9" s="14"/>
    </row>
    <row r="10" spans="1:9" ht="47.25" customHeight="1" x14ac:dyDescent="0.25">
      <c r="A10" s="129"/>
      <c r="B10" s="45" t="s">
        <v>114</v>
      </c>
      <c r="C10" s="55" t="s">
        <v>19</v>
      </c>
      <c r="D10" s="97"/>
      <c r="E10" s="97"/>
      <c r="F10" s="99"/>
      <c r="G10" s="101"/>
      <c r="H10" s="97"/>
      <c r="I10" s="14"/>
    </row>
    <row r="11" spans="1:9" ht="36.75" customHeight="1" x14ac:dyDescent="0.25">
      <c r="A11" s="129"/>
      <c r="B11" s="45" t="s">
        <v>115</v>
      </c>
      <c r="C11" s="55" t="s">
        <v>68</v>
      </c>
      <c r="D11" s="97"/>
      <c r="E11" s="97"/>
      <c r="F11" s="99"/>
      <c r="G11" s="101"/>
      <c r="H11" s="97"/>
      <c r="I11" s="14"/>
    </row>
    <row r="12" spans="1:9" ht="105" customHeight="1" x14ac:dyDescent="0.25">
      <c r="A12" s="129"/>
      <c r="B12" s="45" t="s">
        <v>116</v>
      </c>
      <c r="C12" s="56" t="s">
        <v>72</v>
      </c>
      <c r="D12" s="97"/>
      <c r="E12" s="97"/>
      <c r="F12" s="99"/>
      <c r="G12" s="101"/>
      <c r="H12" s="97"/>
      <c r="I12" s="14"/>
    </row>
    <row r="13" spans="1:9" ht="67.5" customHeight="1" x14ac:dyDescent="0.25">
      <c r="A13" s="129"/>
      <c r="B13" s="46" t="s">
        <v>117</v>
      </c>
      <c r="C13" s="57" t="s">
        <v>69</v>
      </c>
      <c r="D13" s="97"/>
      <c r="E13" s="97"/>
      <c r="F13" s="99"/>
      <c r="G13" s="101"/>
      <c r="H13" s="97"/>
      <c r="I13" s="14"/>
    </row>
    <row r="14" spans="1:9" ht="35.25" customHeight="1" x14ac:dyDescent="0.25">
      <c r="A14" s="129"/>
      <c r="B14" s="47" t="s">
        <v>118</v>
      </c>
      <c r="C14" s="58" t="s">
        <v>54</v>
      </c>
      <c r="D14" s="97"/>
      <c r="E14" s="97"/>
      <c r="F14" s="99"/>
      <c r="G14" s="101"/>
      <c r="H14" s="97"/>
      <c r="I14" s="14"/>
    </row>
    <row r="15" spans="1:9" ht="34.5" customHeight="1" x14ac:dyDescent="0.25">
      <c r="A15" s="129"/>
      <c r="B15" s="48" t="s">
        <v>119</v>
      </c>
      <c r="C15" s="55" t="s">
        <v>70</v>
      </c>
      <c r="D15" s="97"/>
      <c r="E15" s="97"/>
      <c r="F15" s="99"/>
      <c r="G15" s="101"/>
      <c r="H15" s="97"/>
      <c r="I15" s="14"/>
    </row>
    <row r="16" spans="1:9" ht="81" customHeight="1" thickBot="1" x14ac:dyDescent="0.3">
      <c r="A16" s="130"/>
      <c r="B16" s="49" t="s">
        <v>120</v>
      </c>
      <c r="C16" s="59" t="s">
        <v>92</v>
      </c>
      <c r="D16" s="111"/>
      <c r="E16" s="111"/>
      <c r="F16" s="112"/>
      <c r="G16" s="113"/>
      <c r="H16" s="111"/>
      <c r="I16" s="14"/>
    </row>
    <row r="17" spans="1:9" ht="51.75" customHeight="1" thickBot="1" x14ac:dyDescent="0.3">
      <c r="A17" s="128">
        <v>2</v>
      </c>
      <c r="B17" s="41" t="s">
        <v>64</v>
      </c>
      <c r="C17" s="50" t="s">
        <v>12</v>
      </c>
      <c r="D17" s="96" t="s">
        <v>7</v>
      </c>
      <c r="E17" s="96">
        <v>2</v>
      </c>
      <c r="F17" s="98">
        <v>0</v>
      </c>
      <c r="G17" s="100">
        <f>SUM(F17*E17)</f>
        <v>0</v>
      </c>
      <c r="H17" s="96"/>
      <c r="I17" s="14"/>
    </row>
    <row r="18" spans="1:9" ht="54" customHeight="1" x14ac:dyDescent="0.25">
      <c r="A18" s="129"/>
      <c r="B18" s="24" t="s">
        <v>121</v>
      </c>
      <c r="C18" s="38" t="s">
        <v>13</v>
      </c>
      <c r="D18" s="97"/>
      <c r="E18" s="97"/>
      <c r="F18" s="99"/>
      <c r="G18" s="101"/>
      <c r="H18" s="97"/>
      <c r="I18" s="14"/>
    </row>
    <row r="19" spans="1:9" ht="33" customHeight="1" x14ac:dyDescent="0.25">
      <c r="A19" s="129"/>
      <c r="B19" s="20" t="s">
        <v>111</v>
      </c>
      <c r="C19" s="29" t="s">
        <v>67</v>
      </c>
      <c r="D19" s="97"/>
      <c r="E19" s="97"/>
      <c r="F19" s="99"/>
      <c r="G19" s="101"/>
      <c r="H19" s="97"/>
      <c r="I19" s="14"/>
    </row>
    <row r="20" spans="1:9" ht="37.5" customHeight="1" x14ac:dyDescent="0.25">
      <c r="A20" s="129"/>
      <c r="B20" s="20" t="s">
        <v>122</v>
      </c>
      <c r="C20" s="29" t="s">
        <v>71</v>
      </c>
      <c r="D20" s="97"/>
      <c r="E20" s="97"/>
      <c r="F20" s="99"/>
      <c r="G20" s="101"/>
      <c r="H20" s="97"/>
      <c r="I20" s="14"/>
    </row>
    <row r="21" spans="1:9" s="9" customFormat="1" ht="49.5" customHeight="1" x14ac:dyDescent="0.25">
      <c r="A21" s="129"/>
      <c r="B21" s="21" t="s">
        <v>123</v>
      </c>
      <c r="C21" s="29" t="s">
        <v>45</v>
      </c>
      <c r="D21" s="97"/>
      <c r="E21" s="97"/>
      <c r="F21" s="99"/>
      <c r="G21" s="101"/>
      <c r="H21" s="97"/>
      <c r="I21" s="61"/>
    </row>
    <row r="22" spans="1:9" s="9" customFormat="1" ht="37.5" customHeight="1" x14ac:dyDescent="0.25">
      <c r="A22" s="129"/>
      <c r="B22" s="20" t="s">
        <v>114</v>
      </c>
      <c r="C22" s="29" t="s">
        <v>19</v>
      </c>
      <c r="D22" s="97"/>
      <c r="E22" s="97"/>
      <c r="F22" s="99"/>
      <c r="G22" s="101"/>
      <c r="H22" s="97"/>
      <c r="I22" s="61"/>
    </row>
    <row r="23" spans="1:9" ht="38.25" customHeight="1" x14ac:dyDescent="0.25">
      <c r="A23" s="129"/>
      <c r="B23" s="20" t="s">
        <v>115</v>
      </c>
      <c r="C23" s="29" t="s">
        <v>68</v>
      </c>
      <c r="D23" s="97"/>
      <c r="E23" s="97"/>
      <c r="F23" s="99"/>
      <c r="G23" s="101"/>
      <c r="H23" s="97"/>
      <c r="I23" s="14"/>
    </row>
    <row r="24" spans="1:9" ht="99" customHeight="1" x14ac:dyDescent="0.25">
      <c r="A24" s="129"/>
      <c r="B24" s="20" t="s">
        <v>124</v>
      </c>
      <c r="C24" s="39" t="s">
        <v>73</v>
      </c>
      <c r="D24" s="97"/>
      <c r="E24" s="97"/>
      <c r="F24" s="99"/>
      <c r="G24" s="101"/>
      <c r="H24" s="97"/>
      <c r="I24" s="14"/>
    </row>
    <row r="25" spans="1:9" ht="75" customHeight="1" x14ac:dyDescent="0.25">
      <c r="A25" s="129"/>
      <c r="B25" s="21" t="s">
        <v>125</v>
      </c>
      <c r="C25" s="36" t="s">
        <v>93</v>
      </c>
      <c r="D25" s="97"/>
      <c r="E25" s="97"/>
      <c r="F25" s="99"/>
      <c r="G25" s="101"/>
      <c r="H25" s="97"/>
      <c r="I25" s="14"/>
    </row>
    <row r="26" spans="1:9" ht="30.75" customHeight="1" x14ac:dyDescent="0.25">
      <c r="A26" s="129"/>
      <c r="B26" s="22" t="s">
        <v>118</v>
      </c>
      <c r="C26" s="30" t="s">
        <v>54</v>
      </c>
      <c r="D26" s="97"/>
      <c r="E26" s="97"/>
      <c r="F26" s="99"/>
      <c r="G26" s="101"/>
      <c r="H26" s="97"/>
      <c r="I26" s="14"/>
    </row>
    <row r="27" spans="1:9" ht="42.75" customHeight="1" x14ac:dyDescent="0.25">
      <c r="A27" s="129"/>
      <c r="B27" s="23" t="s">
        <v>126</v>
      </c>
      <c r="C27" s="29" t="s">
        <v>70</v>
      </c>
      <c r="D27" s="97"/>
      <c r="E27" s="97"/>
      <c r="F27" s="99"/>
      <c r="G27" s="101"/>
      <c r="H27" s="97"/>
      <c r="I27" s="14"/>
    </row>
    <row r="28" spans="1:9" s="8" customFormat="1" ht="57" customHeight="1" thickBot="1" x14ac:dyDescent="0.3">
      <c r="A28" s="130"/>
      <c r="B28" s="25" t="s">
        <v>127</v>
      </c>
      <c r="C28" s="40" t="s">
        <v>104</v>
      </c>
      <c r="D28" s="111"/>
      <c r="E28" s="111"/>
      <c r="F28" s="112"/>
      <c r="G28" s="113"/>
      <c r="H28" s="111"/>
      <c r="I28" s="62"/>
    </row>
    <row r="29" spans="1:9" ht="54" customHeight="1" thickBot="1" x14ac:dyDescent="0.3">
      <c r="A29" s="131" t="s">
        <v>20</v>
      </c>
      <c r="B29" s="43" t="s">
        <v>82</v>
      </c>
      <c r="C29" s="34" t="s">
        <v>12</v>
      </c>
      <c r="D29" s="114" t="s">
        <v>7</v>
      </c>
      <c r="E29" s="96">
        <v>1</v>
      </c>
      <c r="F29" s="98">
        <v>0</v>
      </c>
      <c r="G29" s="100">
        <f>SUM(F29*E29)</f>
        <v>0</v>
      </c>
      <c r="H29" s="96"/>
      <c r="I29" s="14"/>
    </row>
    <row r="30" spans="1:9" ht="46.5" customHeight="1" x14ac:dyDescent="0.25">
      <c r="A30" s="131"/>
      <c r="B30" s="44" t="s">
        <v>128</v>
      </c>
      <c r="C30" s="35" t="s">
        <v>13</v>
      </c>
      <c r="D30" s="115"/>
      <c r="E30" s="97"/>
      <c r="F30" s="99"/>
      <c r="G30" s="101"/>
      <c r="H30" s="97"/>
      <c r="I30" s="14"/>
    </row>
    <row r="31" spans="1:9" ht="35.25" customHeight="1" x14ac:dyDescent="0.25">
      <c r="A31" s="131"/>
      <c r="B31" s="45" t="s">
        <v>129</v>
      </c>
      <c r="C31" s="29" t="s">
        <v>83</v>
      </c>
      <c r="D31" s="115"/>
      <c r="E31" s="97"/>
      <c r="F31" s="99"/>
      <c r="G31" s="101"/>
      <c r="H31" s="97"/>
      <c r="I31" s="14"/>
    </row>
    <row r="32" spans="1:9" ht="38.25" customHeight="1" x14ac:dyDescent="0.25">
      <c r="A32" s="131"/>
      <c r="B32" s="45" t="s">
        <v>130</v>
      </c>
      <c r="C32" s="29" t="s">
        <v>33</v>
      </c>
      <c r="D32" s="115"/>
      <c r="E32" s="97"/>
      <c r="F32" s="99"/>
      <c r="G32" s="101"/>
      <c r="H32" s="97"/>
      <c r="I32" s="14"/>
    </row>
    <row r="33" spans="1:9" ht="51" customHeight="1" x14ac:dyDescent="0.25">
      <c r="A33" s="131"/>
      <c r="B33" s="46" t="s">
        <v>131</v>
      </c>
      <c r="C33" s="29" t="s">
        <v>45</v>
      </c>
      <c r="D33" s="115"/>
      <c r="E33" s="97"/>
      <c r="F33" s="99"/>
      <c r="G33" s="101"/>
      <c r="H33" s="97"/>
      <c r="I33" s="14"/>
    </row>
    <row r="34" spans="1:9" ht="46.5" customHeight="1" x14ac:dyDescent="0.25">
      <c r="A34" s="131"/>
      <c r="B34" s="45" t="s">
        <v>114</v>
      </c>
      <c r="C34" s="29" t="s">
        <v>19</v>
      </c>
      <c r="D34" s="115"/>
      <c r="E34" s="97"/>
      <c r="F34" s="99"/>
      <c r="G34" s="101"/>
      <c r="H34" s="97"/>
      <c r="I34" s="14"/>
    </row>
    <row r="35" spans="1:9" ht="45" customHeight="1" x14ac:dyDescent="0.25">
      <c r="A35" s="131"/>
      <c r="B35" s="45" t="s">
        <v>132</v>
      </c>
      <c r="C35" s="29" t="s">
        <v>88</v>
      </c>
      <c r="D35" s="115"/>
      <c r="E35" s="97"/>
      <c r="F35" s="99"/>
      <c r="G35" s="101"/>
      <c r="H35" s="97"/>
      <c r="I35" s="14"/>
    </row>
    <row r="36" spans="1:9" ht="105" customHeight="1" x14ac:dyDescent="0.25">
      <c r="A36" s="131"/>
      <c r="B36" s="45" t="s">
        <v>133</v>
      </c>
      <c r="C36" s="52" t="s">
        <v>87</v>
      </c>
      <c r="D36" s="115"/>
      <c r="E36" s="97"/>
      <c r="F36" s="99"/>
      <c r="G36" s="101"/>
      <c r="H36" s="97"/>
      <c r="I36" s="14"/>
    </row>
    <row r="37" spans="1:9" ht="74.25" customHeight="1" x14ac:dyDescent="0.25">
      <c r="A37" s="131"/>
      <c r="B37" s="46" t="s">
        <v>134</v>
      </c>
      <c r="C37" s="36" t="s">
        <v>89</v>
      </c>
      <c r="D37" s="115"/>
      <c r="E37" s="97"/>
      <c r="F37" s="99"/>
      <c r="G37" s="101"/>
      <c r="H37" s="97"/>
      <c r="I37" s="14"/>
    </row>
    <row r="38" spans="1:9" ht="36" customHeight="1" x14ac:dyDescent="0.25">
      <c r="A38" s="131"/>
      <c r="B38" s="47" t="s">
        <v>118</v>
      </c>
      <c r="C38" s="30" t="s">
        <v>54</v>
      </c>
      <c r="D38" s="115"/>
      <c r="E38" s="97"/>
      <c r="F38" s="99"/>
      <c r="G38" s="101"/>
      <c r="H38" s="97"/>
      <c r="I38" s="14"/>
    </row>
    <row r="39" spans="1:9" ht="34.5" customHeight="1" x14ac:dyDescent="0.25">
      <c r="A39" s="131"/>
      <c r="B39" s="48" t="s">
        <v>135</v>
      </c>
      <c r="C39" s="29" t="s">
        <v>84</v>
      </c>
      <c r="D39" s="115"/>
      <c r="E39" s="97"/>
      <c r="F39" s="99"/>
      <c r="G39" s="101"/>
      <c r="H39" s="97"/>
      <c r="I39" s="14"/>
    </row>
    <row r="40" spans="1:9" ht="31.5" customHeight="1" thickBot="1" x14ac:dyDescent="0.3">
      <c r="A40" s="131"/>
      <c r="B40" s="49" t="s">
        <v>136</v>
      </c>
      <c r="C40" s="70" t="s">
        <v>85</v>
      </c>
      <c r="D40" s="116"/>
      <c r="E40" s="111"/>
      <c r="F40" s="112"/>
      <c r="G40" s="113"/>
      <c r="H40" s="111"/>
      <c r="I40" s="14"/>
    </row>
    <row r="41" spans="1:9" ht="54" customHeight="1" x14ac:dyDescent="0.25">
      <c r="A41" s="128" t="s">
        <v>23</v>
      </c>
      <c r="B41" s="63" t="s">
        <v>86</v>
      </c>
      <c r="C41" s="34" t="s">
        <v>12</v>
      </c>
      <c r="D41" s="114" t="s">
        <v>7</v>
      </c>
      <c r="E41" s="96">
        <v>1</v>
      </c>
      <c r="F41" s="117">
        <v>0</v>
      </c>
      <c r="G41" s="100">
        <f>SUM(F41*E41)</f>
        <v>0</v>
      </c>
      <c r="H41" s="96"/>
      <c r="I41" s="14"/>
    </row>
    <row r="42" spans="1:9" ht="46.5" customHeight="1" x14ac:dyDescent="0.25">
      <c r="A42" s="129"/>
      <c r="B42" s="64" t="s">
        <v>137</v>
      </c>
      <c r="C42" s="35" t="s">
        <v>13</v>
      </c>
      <c r="D42" s="115"/>
      <c r="E42" s="97"/>
      <c r="F42" s="118"/>
      <c r="G42" s="101"/>
      <c r="H42" s="97"/>
      <c r="I42" s="14"/>
    </row>
    <row r="43" spans="1:9" ht="36.75" customHeight="1" x14ac:dyDescent="0.25">
      <c r="A43" s="129"/>
      <c r="B43" s="65" t="s">
        <v>129</v>
      </c>
      <c r="C43" s="29" t="s">
        <v>83</v>
      </c>
      <c r="D43" s="115"/>
      <c r="E43" s="97"/>
      <c r="F43" s="118"/>
      <c r="G43" s="101"/>
      <c r="H43" s="97"/>
      <c r="I43" s="14"/>
    </row>
    <row r="44" spans="1:9" ht="38.25" customHeight="1" x14ac:dyDescent="0.25">
      <c r="A44" s="129"/>
      <c r="B44" s="65" t="s">
        <v>130</v>
      </c>
      <c r="C44" s="29" t="s">
        <v>33</v>
      </c>
      <c r="D44" s="115"/>
      <c r="E44" s="97"/>
      <c r="F44" s="118"/>
      <c r="G44" s="101"/>
      <c r="H44" s="97"/>
      <c r="I44" s="14"/>
    </row>
    <row r="45" spans="1:9" ht="59.25" customHeight="1" x14ac:dyDescent="0.25">
      <c r="A45" s="129"/>
      <c r="B45" s="66" t="s">
        <v>131</v>
      </c>
      <c r="C45" s="29" t="s">
        <v>45</v>
      </c>
      <c r="D45" s="115"/>
      <c r="E45" s="97"/>
      <c r="F45" s="118"/>
      <c r="G45" s="101"/>
      <c r="H45" s="97"/>
      <c r="I45" s="14"/>
    </row>
    <row r="46" spans="1:9" ht="59.25" customHeight="1" x14ac:dyDescent="0.25">
      <c r="A46" s="129"/>
      <c r="B46" s="65" t="s">
        <v>114</v>
      </c>
      <c r="C46" s="29" t="s">
        <v>19</v>
      </c>
      <c r="D46" s="115"/>
      <c r="E46" s="97"/>
      <c r="F46" s="118"/>
      <c r="G46" s="101"/>
      <c r="H46" s="97"/>
      <c r="I46" s="14"/>
    </row>
    <row r="47" spans="1:9" ht="45" customHeight="1" x14ac:dyDescent="0.25">
      <c r="A47" s="129"/>
      <c r="B47" s="65" t="s">
        <v>138</v>
      </c>
      <c r="C47" s="29" t="s">
        <v>94</v>
      </c>
      <c r="D47" s="115"/>
      <c r="E47" s="97"/>
      <c r="F47" s="118"/>
      <c r="G47" s="101"/>
      <c r="H47" s="97"/>
      <c r="I47" s="14"/>
    </row>
    <row r="48" spans="1:9" ht="110.25" customHeight="1" x14ac:dyDescent="0.25">
      <c r="A48" s="129"/>
      <c r="B48" s="65" t="s">
        <v>139</v>
      </c>
      <c r="C48" s="52" t="s">
        <v>91</v>
      </c>
      <c r="D48" s="115"/>
      <c r="E48" s="97"/>
      <c r="F48" s="118"/>
      <c r="G48" s="101"/>
      <c r="H48" s="97"/>
      <c r="I48" s="14"/>
    </row>
    <row r="49" spans="1:9" ht="67.5" customHeight="1" x14ac:dyDescent="0.25">
      <c r="A49" s="129"/>
      <c r="B49" s="66" t="s">
        <v>140</v>
      </c>
      <c r="C49" s="36" t="s">
        <v>90</v>
      </c>
      <c r="D49" s="115"/>
      <c r="E49" s="97"/>
      <c r="F49" s="118"/>
      <c r="G49" s="101"/>
      <c r="H49" s="97"/>
      <c r="I49" s="14"/>
    </row>
    <row r="50" spans="1:9" ht="34.5" customHeight="1" x14ac:dyDescent="0.25">
      <c r="A50" s="129"/>
      <c r="B50" s="67" t="s">
        <v>118</v>
      </c>
      <c r="C50" s="30" t="s">
        <v>54</v>
      </c>
      <c r="D50" s="115"/>
      <c r="E50" s="97"/>
      <c r="F50" s="118"/>
      <c r="G50" s="101"/>
      <c r="H50" s="97"/>
      <c r="I50" s="14"/>
    </row>
    <row r="51" spans="1:9" ht="34.5" customHeight="1" x14ac:dyDescent="0.25">
      <c r="A51" s="129"/>
      <c r="B51" s="68" t="s">
        <v>135</v>
      </c>
      <c r="C51" s="29" t="s">
        <v>84</v>
      </c>
      <c r="D51" s="115"/>
      <c r="E51" s="97"/>
      <c r="F51" s="118"/>
      <c r="G51" s="101"/>
      <c r="H51" s="97"/>
      <c r="I51" s="14"/>
    </row>
    <row r="52" spans="1:9" ht="33" customHeight="1" thickBot="1" x14ac:dyDescent="0.3">
      <c r="A52" s="130"/>
      <c r="B52" s="69" t="s">
        <v>136</v>
      </c>
      <c r="C52" s="37" t="s">
        <v>85</v>
      </c>
      <c r="D52" s="116"/>
      <c r="E52" s="111"/>
      <c r="F52" s="119"/>
      <c r="G52" s="113"/>
      <c r="H52" s="111"/>
      <c r="I52" s="14"/>
    </row>
    <row r="53" spans="1:9" s="8" customFormat="1" ht="54.75" customHeight="1" thickBot="1" x14ac:dyDescent="0.3">
      <c r="A53" s="120" t="s">
        <v>24</v>
      </c>
      <c r="B53" s="26" t="s">
        <v>65</v>
      </c>
      <c r="C53" s="72" t="s">
        <v>12</v>
      </c>
      <c r="D53" s="96" t="s">
        <v>7</v>
      </c>
      <c r="E53" s="96">
        <v>3</v>
      </c>
      <c r="F53" s="98">
        <v>0</v>
      </c>
      <c r="G53" s="100">
        <f>SUM(E53*F53)</f>
        <v>0</v>
      </c>
      <c r="H53" s="102"/>
      <c r="I53" s="62"/>
    </row>
    <row r="54" spans="1:9" s="8" customFormat="1" ht="48" customHeight="1" x14ac:dyDescent="0.25">
      <c r="A54" s="121"/>
      <c r="B54" s="27" t="s">
        <v>141</v>
      </c>
      <c r="C54" s="71" t="s">
        <v>14</v>
      </c>
      <c r="D54" s="97"/>
      <c r="E54" s="97"/>
      <c r="F54" s="99"/>
      <c r="G54" s="101"/>
      <c r="H54" s="103"/>
      <c r="I54" s="62"/>
    </row>
    <row r="55" spans="1:9" s="8" customFormat="1" ht="33.75" customHeight="1" x14ac:dyDescent="0.25">
      <c r="A55" s="121"/>
      <c r="B55" s="28" t="s">
        <v>142</v>
      </c>
      <c r="C55" s="28" t="s">
        <v>21</v>
      </c>
      <c r="D55" s="97"/>
      <c r="E55" s="97"/>
      <c r="F55" s="99"/>
      <c r="G55" s="101"/>
      <c r="H55" s="103"/>
      <c r="I55" s="62"/>
    </row>
    <row r="56" spans="1:9" ht="36.75" customHeight="1" x14ac:dyDescent="0.25">
      <c r="A56" s="121"/>
      <c r="B56" s="29" t="s">
        <v>143</v>
      </c>
      <c r="C56" s="29" t="s">
        <v>74</v>
      </c>
      <c r="D56" s="97"/>
      <c r="E56" s="97"/>
      <c r="F56" s="99"/>
      <c r="G56" s="101"/>
      <c r="H56" s="103"/>
      <c r="I56" s="14"/>
    </row>
    <row r="57" spans="1:9" ht="36.75" customHeight="1" x14ac:dyDescent="0.25">
      <c r="A57" s="121"/>
      <c r="B57" s="29" t="s">
        <v>144</v>
      </c>
      <c r="C57" s="29" t="s">
        <v>47</v>
      </c>
      <c r="D57" s="97"/>
      <c r="E57" s="97"/>
      <c r="F57" s="99"/>
      <c r="G57" s="101"/>
      <c r="H57" s="103"/>
      <c r="I57" s="14"/>
    </row>
    <row r="58" spans="1:9" ht="48.75" customHeight="1" x14ac:dyDescent="0.25">
      <c r="A58" s="121"/>
      <c r="B58" s="20" t="s">
        <v>75</v>
      </c>
      <c r="C58" s="29" t="s">
        <v>45</v>
      </c>
      <c r="D58" s="97"/>
      <c r="E58" s="97"/>
      <c r="F58" s="99"/>
      <c r="G58" s="101"/>
      <c r="H58" s="103"/>
      <c r="I58" s="14"/>
    </row>
    <row r="59" spans="1:9" ht="37.5" customHeight="1" x14ac:dyDescent="0.25">
      <c r="A59" s="121"/>
      <c r="B59" s="29" t="s">
        <v>145</v>
      </c>
      <c r="C59" s="29" t="s">
        <v>16</v>
      </c>
      <c r="D59" s="97"/>
      <c r="E59" s="97"/>
      <c r="F59" s="99"/>
      <c r="G59" s="101"/>
      <c r="H59" s="103"/>
      <c r="I59" s="14"/>
    </row>
    <row r="60" spans="1:9" ht="33" customHeight="1" x14ac:dyDescent="0.25">
      <c r="A60" s="121"/>
      <c r="B60" s="29" t="s">
        <v>146</v>
      </c>
      <c r="C60" s="29" t="s">
        <v>147</v>
      </c>
      <c r="D60" s="97"/>
      <c r="E60" s="97"/>
      <c r="F60" s="99"/>
      <c r="G60" s="101"/>
      <c r="H60" s="103"/>
      <c r="I60" s="14"/>
    </row>
    <row r="61" spans="1:9" ht="50.25" customHeight="1" x14ac:dyDescent="0.25">
      <c r="A61" s="121"/>
      <c r="B61" s="29" t="s">
        <v>148</v>
      </c>
      <c r="C61" s="52" t="s">
        <v>76</v>
      </c>
      <c r="D61" s="97"/>
      <c r="E61" s="97"/>
      <c r="F61" s="99"/>
      <c r="G61" s="101"/>
      <c r="H61" s="103"/>
      <c r="I61" s="14"/>
    </row>
    <row r="62" spans="1:9" ht="30" customHeight="1" x14ac:dyDescent="0.25">
      <c r="A62" s="121"/>
      <c r="B62" s="126" t="s">
        <v>149</v>
      </c>
      <c r="C62" s="126" t="s">
        <v>48</v>
      </c>
      <c r="D62" s="97"/>
      <c r="E62" s="97"/>
      <c r="F62" s="99"/>
      <c r="G62" s="101"/>
      <c r="H62" s="103"/>
      <c r="I62" s="14"/>
    </row>
    <row r="63" spans="1:9" ht="13.5" customHeight="1" x14ac:dyDescent="0.25">
      <c r="A63" s="121"/>
      <c r="B63" s="127"/>
      <c r="C63" s="127"/>
      <c r="D63" s="97"/>
      <c r="E63" s="97"/>
      <c r="F63" s="99"/>
      <c r="G63" s="101"/>
      <c r="H63" s="103"/>
      <c r="I63" s="14"/>
    </row>
    <row r="64" spans="1:9" ht="15.75" hidden="1" customHeight="1" x14ac:dyDescent="0.25">
      <c r="A64" s="121"/>
      <c r="B64" s="30" t="s">
        <v>150</v>
      </c>
      <c r="C64" s="30" t="s">
        <v>151</v>
      </c>
      <c r="D64" s="97"/>
      <c r="E64" s="97"/>
      <c r="F64" s="99"/>
      <c r="G64" s="101"/>
      <c r="H64" s="103"/>
      <c r="I64" s="14"/>
    </row>
    <row r="65" spans="1:9" ht="37.5" customHeight="1" x14ac:dyDescent="0.25">
      <c r="A65" s="121"/>
      <c r="B65" s="21" t="s">
        <v>152</v>
      </c>
      <c r="C65" s="29" t="s">
        <v>17</v>
      </c>
      <c r="D65" s="97"/>
      <c r="E65" s="97"/>
      <c r="F65" s="99"/>
      <c r="G65" s="101"/>
      <c r="H65" s="103"/>
      <c r="I65" s="14"/>
    </row>
    <row r="66" spans="1:9" ht="33.75" customHeight="1" thickBot="1" x14ac:dyDescent="0.3">
      <c r="A66" s="122"/>
      <c r="B66" s="31" t="s">
        <v>153</v>
      </c>
      <c r="C66" s="31" t="s">
        <v>22</v>
      </c>
      <c r="D66" s="111"/>
      <c r="E66" s="111"/>
      <c r="F66" s="112"/>
      <c r="G66" s="113"/>
      <c r="H66" s="104"/>
      <c r="I66" s="14"/>
    </row>
    <row r="67" spans="1:9" s="8" customFormat="1" ht="53.25" customHeight="1" thickBot="1" x14ac:dyDescent="0.3">
      <c r="A67" s="120" t="s">
        <v>25</v>
      </c>
      <c r="B67" s="26" t="s">
        <v>66</v>
      </c>
      <c r="C67" s="72" t="s">
        <v>12</v>
      </c>
      <c r="D67" s="96" t="s">
        <v>7</v>
      </c>
      <c r="E67" s="96">
        <v>3</v>
      </c>
      <c r="F67" s="98">
        <v>0</v>
      </c>
      <c r="G67" s="100">
        <f>SUM(F67*E67)</f>
        <v>0</v>
      </c>
      <c r="H67" s="102"/>
      <c r="I67" s="62"/>
    </row>
    <row r="68" spans="1:9" s="8" customFormat="1" ht="45" customHeight="1" x14ac:dyDescent="0.25">
      <c r="A68" s="121"/>
      <c r="B68" s="32" t="s">
        <v>154</v>
      </c>
      <c r="C68" s="71" t="s">
        <v>14</v>
      </c>
      <c r="D68" s="97"/>
      <c r="E68" s="97"/>
      <c r="F68" s="99"/>
      <c r="G68" s="101"/>
      <c r="H68" s="103"/>
      <c r="I68" s="62"/>
    </row>
    <row r="69" spans="1:9" ht="34.5" customHeight="1" x14ac:dyDescent="0.25">
      <c r="A69" s="121"/>
      <c r="B69" s="29" t="s">
        <v>155</v>
      </c>
      <c r="C69" s="29" t="s">
        <v>21</v>
      </c>
      <c r="D69" s="97"/>
      <c r="E69" s="97"/>
      <c r="F69" s="99"/>
      <c r="G69" s="101"/>
      <c r="H69" s="103"/>
      <c r="I69" s="14"/>
    </row>
    <row r="70" spans="1:9" ht="31.5" customHeight="1" x14ac:dyDescent="0.25">
      <c r="A70" s="121"/>
      <c r="B70" s="29" t="s">
        <v>156</v>
      </c>
      <c r="C70" s="29" t="s">
        <v>77</v>
      </c>
      <c r="D70" s="97"/>
      <c r="E70" s="97"/>
      <c r="F70" s="99"/>
      <c r="G70" s="101"/>
      <c r="H70" s="103"/>
      <c r="I70" s="14"/>
    </row>
    <row r="71" spans="1:9" ht="32.25" customHeight="1" x14ac:dyDescent="0.25">
      <c r="A71" s="121"/>
      <c r="B71" s="29" t="s">
        <v>157</v>
      </c>
      <c r="C71" s="29" t="s">
        <v>46</v>
      </c>
      <c r="D71" s="97"/>
      <c r="E71" s="97"/>
      <c r="F71" s="99"/>
      <c r="G71" s="101"/>
      <c r="H71" s="103"/>
      <c r="I71" s="14"/>
    </row>
    <row r="72" spans="1:9" ht="44.25" customHeight="1" x14ac:dyDescent="0.25">
      <c r="A72" s="121"/>
      <c r="B72" s="21" t="s">
        <v>158</v>
      </c>
      <c r="C72" s="29" t="s">
        <v>45</v>
      </c>
      <c r="D72" s="97"/>
      <c r="E72" s="97"/>
      <c r="F72" s="99"/>
      <c r="G72" s="101"/>
      <c r="H72" s="103"/>
      <c r="I72" s="14"/>
    </row>
    <row r="73" spans="1:9" ht="42" customHeight="1" x14ac:dyDescent="0.25">
      <c r="A73" s="121"/>
      <c r="B73" s="29" t="s">
        <v>145</v>
      </c>
      <c r="C73" s="29" t="s">
        <v>16</v>
      </c>
      <c r="D73" s="97"/>
      <c r="E73" s="97"/>
      <c r="F73" s="99"/>
      <c r="G73" s="101"/>
      <c r="H73" s="103"/>
      <c r="I73" s="14"/>
    </row>
    <row r="74" spans="1:9" ht="59.25" customHeight="1" x14ac:dyDescent="0.25">
      <c r="A74" s="121"/>
      <c r="B74" s="29" t="s">
        <v>159</v>
      </c>
      <c r="C74" s="29" t="s">
        <v>160</v>
      </c>
      <c r="D74" s="97"/>
      <c r="E74" s="97"/>
      <c r="F74" s="99"/>
      <c r="G74" s="101"/>
      <c r="H74" s="103"/>
      <c r="I74" s="14"/>
    </row>
    <row r="75" spans="1:9" ht="45.75" customHeight="1" x14ac:dyDescent="0.25">
      <c r="A75" s="121"/>
      <c r="B75" s="29" t="s">
        <v>161</v>
      </c>
      <c r="C75" s="52" t="s">
        <v>78</v>
      </c>
      <c r="D75" s="97"/>
      <c r="E75" s="97"/>
      <c r="F75" s="99"/>
      <c r="G75" s="101"/>
      <c r="H75" s="103"/>
      <c r="I75" s="14"/>
    </row>
    <row r="76" spans="1:9" ht="31.5" customHeight="1" x14ac:dyDescent="0.25">
      <c r="A76" s="121"/>
      <c r="B76" s="126" t="s">
        <v>149</v>
      </c>
      <c r="C76" s="126" t="s">
        <v>48</v>
      </c>
      <c r="D76" s="97"/>
      <c r="E76" s="97"/>
      <c r="F76" s="99"/>
      <c r="G76" s="101"/>
      <c r="H76" s="103"/>
      <c r="I76" s="14"/>
    </row>
    <row r="77" spans="1:9" x14ac:dyDescent="0.25">
      <c r="A77" s="121"/>
      <c r="B77" s="127"/>
      <c r="C77" s="127"/>
      <c r="D77" s="97"/>
      <c r="E77" s="97"/>
      <c r="F77" s="99"/>
      <c r="G77" s="101"/>
      <c r="H77" s="103"/>
      <c r="I77" s="14"/>
    </row>
    <row r="78" spans="1:9" ht="27.75" customHeight="1" x14ac:dyDescent="0.25">
      <c r="A78" s="121"/>
      <c r="B78" s="33" t="s">
        <v>162</v>
      </c>
      <c r="C78" s="30" t="s">
        <v>56</v>
      </c>
      <c r="D78" s="97"/>
      <c r="E78" s="97"/>
      <c r="F78" s="99"/>
      <c r="G78" s="101"/>
      <c r="H78" s="103"/>
      <c r="I78" s="14"/>
    </row>
    <row r="79" spans="1:9" ht="31.5" customHeight="1" x14ac:dyDescent="0.25">
      <c r="A79" s="121"/>
      <c r="B79" s="30" t="s">
        <v>150</v>
      </c>
      <c r="C79" s="30" t="s">
        <v>151</v>
      </c>
      <c r="D79" s="97"/>
      <c r="E79" s="97"/>
      <c r="F79" s="99"/>
      <c r="G79" s="101"/>
      <c r="H79" s="103"/>
      <c r="I79" s="14"/>
    </row>
    <row r="80" spans="1:9" ht="27.75" customHeight="1" x14ac:dyDescent="0.25">
      <c r="A80" s="121"/>
      <c r="B80" s="21" t="s">
        <v>163</v>
      </c>
      <c r="C80" s="29" t="s">
        <v>17</v>
      </c>
      <c r="D80" s="97"/>
      <c r="E80" s="97"/>
      <c r="F80" s="99"/>
      <c r="G80" s="101"/>
      <c r="H80" s="103"/>
      <c r="I80" s="14"/>
    </row>
    <row r="81" spans="1:9" ht="30.75" thickBot="1" x14ac:dyDescent="0.3">
      <c r="A81" s="122"/>
      <c r="B81" s="31" t="s">
        <v>153</v>
      </c>
      <c r="C81" s="31" t="s">
        <v>22</v>
      </c>
      <c r="D81" s="111"/>
      <c r="E81" s="111"/>
      <c r="F81" s="112"/>
      <c r="G81" s="113"/>
      <c r="H81" s="104"/>
      <c r="I81" s="14"/>
    </row>
    <row r="82" spans="1:9" s="8" customFormat="1" ht="53.25" customHeight="1" thickBot="1" x14ac:dyDescent="0.3">
      <c r="A82" s="120" t="s">
        <v>39</v>
      </c>
      <c r="B82" s="26" t="s">
        <v>55</v>
      </c>
      <c r="C82" s="72" t="s">
        <v>12</v>
      </c>
      <c r="D82" s="96" t="s">
        <v>7</v>
      </c>
      <c r="E82" s="96">
        <v>2</v>
      </c>
      <c r="F82" s="98">
        <v>0</v>
      </c>
      <c r="G82" s="100">
        <f>SUM(F82*E82)</f>
        <v>0</v>
      </c>
      <c r="H82" s="102"/>
      <c r="I82" s="62"/>
    </row>
    <row r="83" spans="1:9" s="8" customFormat="1" ht="53.25" customHeight="1" x14ac:dyDescent="0.25">
      <c r="A83" s="121"/>
      <c r="B83" s="32" t="s">
        <v>164</v>
      </c>
      <c r="C83" s="71" t="s">
        <v>14</v>
      </c>
      <c r="D83" s="97"/>
      <c r="E83" s="97"/>
      <c r="F83" s="99"/>
      <c r="G83" s="101"/>
      <c r="H83" s="103"/>
      <c r="I83" s="62"/>
    </row>
    <row r="84" spans="1:9" ht="32.25" customHeight="1" x14ac:dyDescent="0.25">
      <c r="A84" s="121"/>
      <c r="B84" s="29" t="s">
        <v>165</v>
      </c>
      <c r="C84" s="29" t="s">
        <v>21</v>
      </c>
      <c r="D84" s="97"/>
      <c r="E84" s="97"/>
      <c r="F84" s="99"/>
      <c r="G84" s="101"/>
      <c r="H84" s="103"/>
      <c r="I84" s="14"/>
    </row>
    <row r="85" spans="1:9" ht="31.5" customHeight="1" x14ac:dyDescent="0.25">
      <c r="A85" s="121"/>
      <c r="B85" s="29" t="s">
        <v>166</v>
      </c>
      <c r="C85" s="29" t="s">
        <v>15</v>
      </c>
      <c r="D85" s="97"/>
      <c r="E85" s="97"/>
      <c r="F85" s="99"/>
      <c r="G85" s="101"/>
      <c r="H85" s="103"/>
      <c r="I85" s="14"/>
    </row>
    <row r="86" spans="1:9" ht="39" customHeight="1" x14ac:dyDescent="0.25">
      <c r="A86" s="121"/>
      <c r="B86" s="29" t="s">
        <v>167</v>
      </c>
      <c r="C86" s="29" t="s">
        <v>103</v>
      </c>
      <c r="D86" s="97"/>
      <c r="E86" s="97"/>
      <c r="F86" s="99"/>
      <c r="G86" s="101"/>
      <c r="H86" s="103"/>
      <c r="I86" s="14"/>
    </row>
    <row r="87" spans="1:9" ht="42.75" customHeight="1" x14ac:dyDescent="0.25">
      <c r="A87" s="121"/>
      <c r="B87" s="21" t="s">
        <v>168</v>
      </c>
      <c r="C87" s="29" t="s">
        <v>45</v>
      </c>
      <c r="D87" s="97"/>
      <c r="E87" s="97"/>
      <c r="F87" s="99"/>
      <c r="G87" s="101"/>
      <c r="H87" s="103"/>
      <c r="I87" s="14"/>
    </row>
    <row r="88" spans="1:9" ht="37.5" customHeight="1" x14ac:dyDescent="0.25">
      <c r="A88" s="121"/>
      <c r="B88" s="29" t="s">
        <v>145</v>
      </c>
      <c r="C88" s="29" t="s">
        <v>16</v>
      </c>
      <c r="D88" s="97"/>
      <c r="E88" s="97"/>
      <c r="F88" s="99"/>
      <c r="G88" s="101"/>
      <c r="H88" s="103"/>
      <c r="I88" s="14"/>
    </row>
    <row r="89" spans="1:9" ht="53.25" customHeight="1" x14ac:dyDescent="0.25">
      <c r="A89" s="121"/>
      <c r="B89" s="29" t="s">
        <v>159</v>
      </c>
      <c r="C89" s="29" t="s">
        <v>160</v>
      </c>
      <c r="D89" s="97"/>
      <c r="E89" s="97"/>
      <c r="F89" s="99"/>
      <c r="G89" s="101"/>
      <c r="H89" s="103"/>
      <c r="I89" s="14"/>
    </row>
    <row r="90" spans="1:9" ht="48.75" customHeight="1" x14ac:dyDescent="0.25">
      <c r="A90" s="121"/>
      <c r="B90" s="29" t="s">
        <v>169</v>
      </c>
      <c r="C90" s="52" t="s">
        <v>78</v>
      </c>
      <c r="D90" s="97"/>
      <c r="E90" s="97"/>
      <c r="F90" s="99"/>
      <c r="G90" s="101"/>
      <c r="H90" s="103"/>
      <c r="I90" s="14"/>
    </row>
    <row r="91" spans="1:9" ht="30" customHeight="1" x14ac:dyDescent="0.25">
      <c r="A91" s="121"/>
      <c r="B91" s="30" t="s">
        <v>170</v>
      </c>
      <c r="C91" s="30" t="s">
        <v>26</v>
      </c>
      <c r="D91" s="97"/>
      <c r="E91" s="97"/>
      <c r="F91" s="99"/>
      <c r="G91" s="101"/>
      <c r="H91" s="103"/>
      <c r="I91" s="14"/>
    </row>
    <row r="92" spans="1:9" ht="27.75" customHeight="1" x14ac:dyDescent="0.25">
      <c r="A92" s="121"/>
      <c r="B92" s="33" t="s">
        <v>162</v>
      </c>
      <c r="C92" s="30" t="s">
        <v>56</v>
      </c>
      <c r="D92" s="97"/>
      <c r="E92" s="97"/>
      <c r="F92" s="99"/>
      <c r="G92" s="101"/>
      <c r="H92" s="103"/>
      <c r="I92" s="14"/>
    </row>
    <row r="93" spans="1:9" ht="28.5" customHeight="1" x14ac:dyDescent="0.25">
      <c r="A93" s="121"/>
      <c r="B93" s="30" t="s">
        <v>150</v>
      </c>
      <c r="C93" s="30" t="s">
        <v>151</v>
      </c>
      <c r="D93" s="97"/>
      <c r="E93" s="97"/>
      <c r="F93" s="99"/>
      <c r="G93" s="101"/>
      <c r="H93" s="103"/>
      <c r="I93" s="14"/>
    </row>
    <row r="94" spans="1:9" ht="27.75" customHeight="1" x14ac:dyDescent="0.25">
      <c r="A94" s="121"/>
      <c r="B94" s="21" t="s">
        <v>171</v>
      </c>
      <c r="C94" s="29" t="s">
        <v>17</v>
      </c>
      <c r="D94" s="97"/>
      <c r="E94" s="97"/>
      <c r="F94" s="99"/>
      <c r="G94" s="101"/>
      <c r="H94" s="103"/>
      <c r="I94" s="14"/>
    </row>
    <row r="95" spans="1:9" ht="38.25" customHeight="1" thickBot="1" x14ac:dyDescent="0.3">
      <c r="A95" s="122"/>
      <c r="B95" s="31" t="s">
        <v>153</v>
      </c>
      <c r="C95" s="31" t="s">
        <v>22</v>
      </c>
      <c r="D95" s="111"/>
      <c r="E95" s="111"/>
      <c r="F95" s="112"/>
      <c r="G95" s="113"/>
      <c r="H95" s="104"/>
      <c r="I95" s="14"/>
    </row>
    <row r="96" spans="1:9" s="8" customFormat="1" ht="54" customHeight="1" thickBot="1" x14ac:dyDescent="0.3">
      <c r="A96" s="120" t="s">
        <v>40</v>
      </c>
      <c r="B96" s="26" t="s">
        <v>97</v>
      </c>
      <c r="C96" s="72" t="s">
        <v>12</v>
      </c>
      <c r="D96" s="96" t="s">
        <v>7</v>
      </c>
      <c r="E96" s="96">
        <v>1</v>
      </c>
      <c r="F96" s="98">
        <v>0</v>
      </c>
      <c r="G96" s="100">
        <f>SUM(F96*E96)</f>
        <v>0</v>
      </c>
      <c r="H96" s="105"/>
      <c r="I96" s="62"/>
    </row>
    <row r="97" spans="1:9" s="8" customFormat="1" ht="45.75" customHeight="1" x14ac:dyDescent="0.25">
      <c r="A97" s="121"/>
      <c r="B97" s="32" t="s">
        <v>172</v>
      </c>
      <c r="C97" s="71" t="s">
        <v>14</v>
      </c>
      <c r="D97" s="97"/>
      <c r="E97" s="97"/>
      <c r="F97" s="99"/>
      <c r="G97" s="101"/>
      <c r="H97" s="106"/>
      <c r="I97" s="62"/>
    </row>
    <row r="98" spans="1:9" s="8" customFormat="1" ht="41.25" customHeight="1" x14ac:dyDescent="0.25">
      <c r="A98" s="121"/>
      <c r="B98" s="28" t="s">
        <v>173</v>
      </c>
      <c r="C98" s="28" t="s">
        <v>21</v>
      </c>
      <c r="D98" s="97"/>
      <c r="E98" s="97"/>
      <c r="F98" s="99"/>
      <c r="G98" s="101"/>
      <c r="H98" s="106"/>
      <c r="I98" s="62"/>
    </row>
    <row r="99" spans="1:9" ht="35.25" customHeight="1" x14ac:dyDescent="0.25">
      <c r="A99" s="121"/>
      <c r="B99" s="29" t="s">
        <v>174</v>
      </c>
      <c r="C99" s="29" t="s">
        <v>175</v>
      </c>
      <c r="D99" s="97"/>
      <c r="E99" s="97"/>
      <c r="F99" s="99"/>
      <c r="G99" s="101"/>
      <c r="H99" s="106"/>
      <c r="I99" s="14"/>
    </row>
    <row r="100" spans="1:9" ht="38.25" customHeight="1" x14ac:dyDescent="0.25">
      <c r="A100" s="121"/>
      <c r="B100" s="29" t="s">
        <v>176</v>
      </c>
      <c r="C100" s="29" t="s">
        <v>98</v>
      </c>
      <c r="D100" s="97"/>
      <c r="E100" s="97"/>
      <c r="F100" s="99"/>
      <c r="G100" s="101"/>
      <c r="H100" s="106"/>
      <c r="I100" s="14"/>
    </row>
    <row r="101" spans="1:9" ht="43.5" customHeight="1" x14ac:dyDescent="0.25">
      <c r="A101" s="121"/>
      <c r="B101" s="21" t="s">
        <v>123</v>
      </c>
      <c r="C101" s="29" t="s">
        <v>45</v>
      </c>
      <c r="D101" s="97"/>
      <c r="E101" s="97"/>
      <c r="F101" s="99"/>
      <c r="G101" s="101"/>
      <c r="H101" s="106"/>
      <c r="I101" s="14"/>
    </row>
    <row r="102" spans="1:9" ht="40.5" customHeight="1" x14ac:dyDescent="0.25">
      <c r="A102" s="121"/>
      <c r="B102" s="29" t="s">
        <v>145</v>
      </c>
      <c r="C102" s="29" t="s">
        <v>16</v>
      </c>
      <c r="D102" s="97"/>
      <c r="E102" s="97"/>
      <c r="F102" s="99"/>
      <c r="G102" s="101"/>
      <c r="H102" s="106"/>
      <c r="I102" s="14"/>
    </row>
    <row r="103" spans="1:9" x14ac:dyDescent="0.25">
      <c r="A103" s="121"/>
      <c r="B103" s="29" t="s">
        <v>177</v>
      </c>
      <c r="C103" s="29" t="s">
        <v>147</v>
      </c>
      <c r="D103" s="97"/>
      <c r="E103" s="97"/>
      <c r="F103" s="99"/>
      <c r="G103" s="101"/>
      <c r="H103" s="106"/>
      <c r="I103" s="14"/>
    </row>
    <row r="104" spans="1:9" ht="42" customHeight="1" x14ac:dyDescent="0.25">
      <c r="A104" s="121"/>
      <c r="B104" s="29" t="s">
        <v>178</v>
      </c>
      <c r="C104" s="52" t="s">
        <v>99</v>
      </c>
      <c r="D104" s="97"/>
      <c r="E104" s="97"/>
      <c r="F104" s="99"/>
      <c r="G104" s="101"/>
      <c r="H104" s="106"/>
      <c r="I104" s="14"/>
    </row>
    <row r="105" spans="1:9" ht="36.75" customHeight="1" x14ac:dyDescent="0.25">
      <c r="A105" s="121"/>
      <c r="B105" s="30" t="s">
        <v>179</v>
      </c>
      <c r="C105" s="30" t="s">
        <v>57</v>
      </c>
      <c r="D105" s="97"/>
      <c r="E105" s="97"/>
      <c r="F105" s="99"/>
      <c r="G105" s="101"/>
      <c r="H105" s="106"/>
      <c r="I105" s="14"/>
    </row>
    <row r="106" spans="1:9" ht="39" customHeight="1" x14ac:dyDescent="0.25">
      <c r="A106" s="121"/>
      <c r="B106" s="33" t="s">
        <v>180</v>
      </c>
      <c r="C106" s="30" t="s">
        <v>62</v>
      </c>
      <c r="D106" s="97"/>
      <c r="E106" s="97"/>
      <c r="F106" s="99"/>
      <c r="G106" s="101"/>
      <c r="H106" s="106"/>
      <c r="I106" s="14"/>
    </row>
    <row r="107" spans="1:9" ht="24.75" customHeight="1" x14ac:dyDescent="0.25">
      <c r="A107" s="121"/>
      <c r="B107" s="30" t="s">
        <v>150</v>
      </c>
      <c r="C107" s="30" t="s">
        <v>151</v>
      </c>
      <c r="D107" s="97"/>
      <c r="E107" s="97"/>
      <c r="F107" s="99"/>
      <c r="G107" s="101"/>
      <c r="H107" s="106"/>
      <c r="I107" s="14"/>
    </row>
    <row r="108" spans="1:9" ht="29.25" customHeight="1" x14ac:dyDescent="0.25">
      <c r="A108" s="121"/>
      <c r="B108" s="21" t="s">
        <v>181</v>
      </c>
      <c r="C108" s="29" t="s">
        <v>17</v>
      </c>
      <c r="D108" s="97"/>
      <c r="E108" s="97"/>
      <c r="F108" s="99"/>
      <c r="G108" s="101"/>
      <c r="H108" s="106"/>
      <c r="I108" s="14"/>
    </row>
    <row r="109" spans="1:9" ht="39.75" customHeight="1" thickBot="1" x14ac:dyDescent="0.3">
      <c r="A109" s="122"/>
      <c r="B109" s="31" t="s">
        <v>153</v>
      </c>
      <c r="C109" s="31" t="s">
        <v>22</v>
      </c>
      <c r="D109" s="111"/>
      <c r="E109" s="111"/>
      <c r="F109" s="112"/>
      <c r="G109" s="113"/>
      <c r="H109" s="107"/>
      <c r="I109" s="14"/>
    </row>
    <row r="110" spans="1:9" s="8" customFormat="1" ht="54" customHeight="1" thickBot="1" x14ac:dyDescent="0.3">
      <c r="A110" s="120" t="s">
        <v>60</v>
      </c>
      <c r="B110" s="74" t="s">
        <v>59</v>
      </c>
      <c r="C110" s="34" t="s">
        <v>12</v>
      </c>
      <c r="D110" s="96" t="s">
        <v>7</v>
      </c>
      <c r="E110" s="96">
        <v>2</v>
      </c>
      <c r="F110" s="98">
        <v>0</v>
      </c>
      <c r="G110" s="100">
        <f>SUM(E110*F110)</f>
        <v>0</v>
      </c>
      <c r="H110" s="105"/>
      <c r="I110" s="62"/>
    </row>
    <row r="111" spans="1:9" ht="33.75" customHeight="1" x14ac:dyDescent="0.25">
      <c r="A111" s="121"/>
      <c r="B111" s="75" t="s">
        <v>182</v>
      </c>
      <c r="C111" s="30" t="s">
        <v>80</v>
      </c>
      <c r="D111" s="97"/>
      <c r="E111" s="97"/>
      <c r="F111" s="99"/>
      <c r="G111" s="101"/>
      <c r="H111" s="106"/>
      <c r="I111" s="14"/>
    </row>
    <row r="112" spans="1:9" ht="33.75" customHeight="1" x14ac:dyDescent="0.25">
      <c r="A112" s="121"/>
      <c r="B112" s="55" t="s">
        <v>183</v>
      </c>
      <c r="C112" s="29" t="s">
        <v>21</v>
      </c>
      <c r="D112" s="97"/>
      <c r="E112" s="97"/>
      <c r="F112" s="99"/>
      <c r="G112" s="101"/>
      <c r="H112" s="106"/>
      <c r="I112" s="14"/>
    </row>
    <row r="113" spans="1:9" ht="29.25" customHeight="1" x14ac:dyDescent="0.25">
      <c r="A113" s="121"/>
      <c r="B113" s="55" t="s">
        <v>184</v>
      </c>
      <c r="C113" s="29" t="s">
        <v>61</v>
      </c>
      <c r="D113" s="97"/>
      <c r="E113" s="97"/>
      <c r="F113" s="99"/>
      <c r="G113" s="101"/>
      <c r="H113" s="106"/>
      <c r="I113" s="14"/>
    </row>
    <row r="114" spans="1:9" ht="47.25" customHeight="1" x14ac:dyDescent="0.25">
      <c r="A114" s="121"/>
      <c r="B114" s="55" t="s">
        <v>185</v>
      </c>
      <c r="C114" s="29" t="s">
        <v>100</v>
      </c>
      <c r="D114" s="97"/>
      <c r="E114" s="97"/>
      <c r="F114" s="99"/>
      <c r="G114" s="101"/>
      <c r="H114" s="106"/>
      <c r="I114" s="14"/>
    </row>
    <row r="115" spans="1:9" ht="44.25" customHeight="1" x14ac:dyDescent="0.25">
      <c r="A115" s="121"/>
      <c r="B115" s="55" t="s">
        <v>186</v>
      </c>
      <c r="C115" s="29" t="s">
        <v>187</v>
      </c>
      <c r="D115" s="97"/>
      <c r="E115" s="97"/>
      <c r="F115" s="99"/>
      <c r="G115" s="101"/>
      <c r="H115" s="106"/>
      <c r="I115" s="14"/>
    </row>
    <row r="116" spans="1:9" ht="36.75" customHeight="1" x14ac:dyDescent="0.25">
      <c r="A116" s="121"/>
      <c r="B116" s="55" t="s">
        <v>188</v>
      </c>
      <c r="C116" s="29" t="s">
        <v>101</v>
      </c>
      <c r="D116" s="97"/>
      <c r="E116" s="97"/>
      <c r="F116" s="99"/>
      <c r="G116" s="101"/>
      <c r="H116" s="106"/>
      <c r="I116" s="14"/>
    </row>
    <row r="117" spans="1:9" ht="32.25" customHeight="1" x14ac:dyDescent="0.25">
      <c r="A117" s="121"/>
      <c r="B117" s="55" t="s">
        <v>189</v>
      </c>
      <c r="C117" s="29" t="s">
        <v>190</v>
      </c>
      <c r="D117" s="97"/>
      <c r="E117" s="97"/>
      <c r="F117" s="99"/>
      <c r="G117" s="101"/>
      <c r="H117" s="106"/>
      <c r="I117" s="14"/>
    </row>
    <row r="118" spans="1:9" ht="32.25" customHeight="1" x14ac:dyDescent="0.25">
      <c r="A118" s="121"/>
      <c r="B118" s="55" t="s">
        <v>191</v>
      </c>
      <c r="C118" s="52" t="s">
        <v>102</v>
      </c>
      <c r="D118" s="97"/>
      <c r="E118" s="97"/>
      <c r="F118" s="99"/>
      <c r="G118" s="101"/>
      <c r="H118" s="106"/>
      <c r="I118" s="14"/>
    </row>
    <row r="119" spans="1:9" ht="30" customHeight="1" x14ac:dyDescent="0.25">
      <c r="A119" s="121"/>
      <c r="B119" s="76" t="s">
        <v>192</v>
      </c>
      <c r="C119" s="30" t="s">
        <v>62</v>
      </c>
      <c r="D119" s="97"/>
      <c r="E119" s="97"/>
      <c r="F119" s="99"/>
      <c r="G119" s="101"/>
      <c r="H119" s="106"/>
      <c r="I119" s="14"/>
    </row>
    <row r="120" spans="1:9" ht="31.5" customHeight="1" x14ac:dyDescent="0.25">
      <c r="A120" s="121"/>
      <c r="B120" s="58" t="s">
        <v>193</v>
      </c>
      <c r="C120" s="30" t="s">
        <v>194</v>
      </c>
      <c r="D120" s="97"/>
      <c r="E120" s="97"/>
      <c r="F120" s="99"/>
      <c r="G120" s="101"/>
      <c r="H120" s="106"/>
      <c r="I120" s="14"/>
    </row>
    <row r="121" spans="1:9" ht="48.75" customHeight="1" thickBot="1" x14ac:dyDescent="0.3">
      <c r="A121" s="122"/>
      <c r="B121" s="77" t="s">
        <v>195</v>
      </c>
      <c r="C121" s="31" t="s">
        <v>81</v>
      </c>
      <c r="D121" s="111"/>
      <c r="E121" s="111"/>
      <c r="F121" s="112"/>
      <c r="G121" s="113"/>
      <c r="H121" s="107"/>
      <c r="I121" s="14"/>
    </row>
    <row r="122" spans="1:9" ht="33" customHeight="1" thickBot="1" x14ac:dyDescent="0.3">
      <c r="A122" s="123" t="s">
        <v>41</v>
      </c>
      <c r="B122" s="43" t="s">
        <v>36</v>
      </c>
      <c r="C122" s="34" t="s">
        <v>12</v>
      </c>
      <c r="D122" s="96" t="s">
        <v>7</v>
      </c>
      <c r="E122" s="96">
        <v>2</v>
      </c>
      <c r="F122" s="98">
        <v>0</v>
      </c>
      <c r="G122" s="100">
        <f>SUM(F122*E122)</f>
        <v>0</v>
      </c>
      <c r="H122" s="108"/>
      <c r="I122" s="14"/>
    </row>
    <row r="123" spans="1:9" ht="31.5" customHeight="1" x14ac:dyDescent="0.25">
      <c r="A123" s="124"/>
      <c r="B123" s="78" t="s">
        <v>79</v>
      </c>
      <c r="C123" s="1" t="s">
        <v>27</v>
      </c>
      <c r="D123" s="97"/>
      <c r="E123" s="97"/>
      <c r="F123" s="99"/>
      <c r="G123" s="101"/>
      <c r="H123" s="109"/>
      <c r="I123" s="14"/>
    </row>
    <row r="124" spans="1:9" ht="30" customHeight="1" x14ac:dyDescent="0.25">
      <c r="A124" s="124"/>
      <c r="B124" s="79" t="s">
        <v>37</v>
      </c>
      <c r="C124" s="84" t="s">
        <v>28</v>
      </c>
      <c r="D124" s="97"/>
      <c r="E124" s="97"/>
      <c r="F124" s="99"/>
      <c r="G124" s="101"/>
      <c r="H124" s="109"/>
      <c r="I124" s="14"/>
    </row>
    <row r="125" spans="1:9" ht="31.5" customHeight="1" x14ac:dyDescent="0.25">
      <c r="A125" s="124"/>
      <c r="B125" s="80" t="s">
        <v>29</v>
      </c>
      <c r="C125" s="2" t="s">
        <v>30</v>
      </c>
      <c r="D125" s="97"/>
      <c r="E125" s="97"/>
      <c r="F125" s="99"/>
      <c r="G125" s="101"/>
      <c r="H125" s="109"/>
      <c r="I125" s="14"/>
    </row>
    <row r="126" spans="1:9" ht="32.25" customHeight="1" x14ac:dyDescent="0.25">
      <c r="A126" s="124"/>
      <c r="B126" s="80" t="s">
        <v>31</v>
      </c>
      <c r="C126" s="1" t="s">
        <v>32</v>
      </c>
      <c r="D126" s="97"/>
      <c r="E126" s="97"/>
      <c r="F126" s="99"/>
      <c r="G126" s="101"/>
      <c r="H126" s="109"/>
      <c r="I126" s="14"/>
    </row>
    <row r="127" spans="1:9" ht="31.5" customHeight="1" x14ac:dyDescent="0.25">
      <c r="A127" s="124"/>
      <c r="B127" s="80" t="s">
        <v>35</v>
      </c>
      <c r="C127" s="1" t="s">
        <v>49</v>
      </c>
      <c r="D127" s="97"/>
      <c r="E127" s="97"/>
      <c r="F127" s="99"/>
      <c r="G127" s="101"/>
      <c r="H127" s="109"/>
      <c r="I127" s="14"/>
    </row>
    <row r="128" spans="1:9" ht="30" customHeight="1" x14ac:dyDescent="0.25">
      <c r="A128" s="124"/>
      <c r="B128" s="81" t="s">
        <v>106</v>
      </c>
      <c r="C128" s="1" t="s">
        <v>58</v>
      </c>
      <c r="D128" s="97"/>
      <c r="E128" s="97"/>
      <c r="F128" s="99"/>
      <c r="G128" s="101"/>
      <c r="H128" s="109"/>
      <c r="I128" s="14"/>
    </row>
    <row r="129" spans="1:9" ht="30" customHeight="1" x14ac:dyDescent="0.25">
      <c r="A129" s="124"/>
      <c r="B129" s="80" t="s">
        <v>95</v>
      </c>
      <c r="C129" s="1" t="s">
        <v>96</v>
      </c>
      <c r="D129" s="97"/>
      <c r="E129" s="97"/>
      <c r="F129" s="99"/>
      <c r="G129" s="101"/>
      <c r="H129" s="109"/>
      <c r="I129" s="14"/>
    </row>
    <row r="130" spans="1:9" ht="30" customHeight="1" x14ac:dyDescent="0.25">
      <c r="A130" s="124"/>
      <c r="B130" s="80" t="s">
        <v>38</v>
      </c>
      <c r="C130" s="1" t="s">
        <v>34</v>
      </c>
      <c r="D130" s="97"/>
      <c r="E130" s="97"/>
      <c r="F130" s="99"/>
      <c r="G130" s="101"/>
      <c r="H130" s="109"/>
      <c r="I130" s="14"/>
    </row>
    <row r="131" spans="1:9" ht="48.75" customHeight="1" x14ac:dyDescent="0.25">
      <c r="A131" s="124"/>
      <c r="B131" s="82" t="s">
        <v>105</v>
      </c>
      <c r="C131" s="3" t="s">
        <v>42</v>
      </c>
      <c r="D131" s="97"/>
      <c r="E131" s="97"/>
      <c r="F131" s="99"/>
      <c r="G131" s="101"/>
      <c r="H131" s="109"/>
      <c r="I131" s="14"/>
    </row>
    <row r="132" spans="1:9" ht="27.75" customHeight="1" x14ac:dyDescent="0.25">
      <c r="A132" s="124"/>
      <c r="B132" s="80" t="s">
        <v>50</v>
      </c>
      <c r="C132" s="1" t="s">
        <v>51</v>
      </c>
      <c r="D132" s="97"/>
      <c r="E132" s="97"/>
      <c r="F132" s="99"/>
      <c r="G132" s="101"/>
      <c r="H132" s="109"/>
      <c r="I132" s="14"/>
    </row>
    <row r="133" spans="1:9" ht="31.5" customHeight="1" x14ac:dyDescent="0.25">
      <c r="A133" s="124"/>
      <c r="B133" s="81" t="s">
        <v>52</v>
      </c>
      <c r="C133" s="1" t="s">
        <v>53</v>
      </c>
      <c r="D133" s="97"/>
      <c r="E133" s="97"/>
      <c r="F133" s="99"/>
      <c r="G133" s="101"/>
      <c r="H133" s="109"/>
      <c r="I133" s="14"/>
    </row>
    <row r="134" spans="1:9" s="8" customFormat="1" ht="50.25" customHeight="1" thickBot="1" x14ac:dyDescent="0.3">
      <c r="A134" s="125"/>
      <c r="B134" s="83" t="s">
        <v>43</v>
      </c>
      <c r="C134" s="88" t="s">
        <v>44</v>
      </c>
      <c r="D134" s="97"/>
      <c r="E134" s="97"/>
      <c r="F134" s="99"/>
      <c r="G134" s="101"/>
      <c r="H134" s="110"/>
      <c r="I134" s="62"/>
    </row>
    <row r="135" spans="1:9" s="8" customFormat="1" ht="45.75" customHeight="1" thickBot="1" x14ac:dyDescent="0.3">
      <c r="A135" s="16"/>
      <c r="B135" s="87" t="s">
        <v>107</v>
      </c>
      <c r="C135" s="90"/>
      <c r="D135" s="91"/>
      <c r="E135" s="91"/>
      <c r="F135" s="91"/>
      <c r="G135" s="92">
        <f>SUM(G5:G134)</f>
        <v>0</v>
      </c>
      <c r="H135" s="85"/>
    </row>
    <row r="136" spans="1:9" ht="30" customHeight="1" thickBot="1" x14ac:dyDescent="0.3">
      <c r="A136" s="17"/>
      <c r="B136" s="87" t="s">
        <v>108</v>
      </c>
      <c r="C136" s="93"/>
      <c r="D136" s="94"/>
      <c r="E136" s="94"/>
      <c r="F136" s="94"/>
      <c r="G136" s="95">
        <f>SUM(G135*0.25)</f>
        <v>0</v>
      </c>
      <c r="H136" s="73"/>
    </row>
    <row r="137" spans="1:9" ht="29.25" customHeight="1" thickBot="1" x14ac:dyDescent="0.3">
      <c r="A137" s="18"/>
      <c r="B137" s="89" t="s">
        <v>109</v>
      </c>
      <c r="C137" s="93"/>
      <c r="D137" s="94"/>
      <c r="E137" s="94"/>
      <c r="F137" s="94"/>
      <c r="G137" s="92">
        <f>SUM(G135+G136)</f>
        <v>0</v>
      </c>
      <c r="H137" s="73"/>
    </row>
    <row r="138" spans="1:9" x14ac:dyDescent="0.25">
      <c r="A138" s="10"/>
      <c r="B138" s="19"/>
      <c r="C138" s="19"/>
      <c r="D138" s="86"/>
      <c r="E138" s="86"/>
      <c r="F138" s="86"/>
      <c r="G138" s="86"/>
    </row>
    <row r="139" spans="1:9" x14ac:dyDescent="0.25">
      <c r="A139" s="10"/>
      <c r="B139" s="11" t="s">
        <v>9</v>
      </c>
      <c r="C139" s="10"/>
    </row>
    <row r="140" spans="1:9" x14ac:dyDescent="0.25">
      <c r="A140" s="10"/>
      <c r="B140" s="11" t="s">
        <v>18</v>
      </c>
      <c r="C140" s="10"/>
    </row>
    <row r="141" spans="1:9" x14ac:dyDescent="0.25">
      <c r="A141" s="10"/>
      <c r="B141" s="10"/>
      <c r="C141" s="10"/>
    </row>
    <row r="142" spans="1:9" x14ac:dyDescent="0.25">
      <c r="B142" s="10"/>
      <c r="C142" s="10"/>
    </row>
  </sheetData>
  <mergeCells count="64">
    <mergeCell ref="C62:C63"/>
    <mergeCell ref="B76:B77"/>
    <mergeCell ref="C76:C77"/>
    <mergeCell ref="A5:A16"/>
    <mergeCell ref="A17:A28"/>
    <mergeCell ref="A29:A40"/>
    <mergeCell ref="A41:A52"/>
    <mergeCell ref="A53:A66"/>
    <mergeCell ref="A67:A81"/>
    <mergeCell ref="A82:A95"/>
    <mergeCell ref="A96:A109"/>
    <mergeCell ref="A110:A121"/>
    <mergeCell ref="A122:A134"/>
    <mergeCell ref="B62:B63"/>
    <mergeCell ref="D5:D16"/>
    <mergeCell ref="E5:E16"/>
    <mergeCell ref="F5:F16"/>
    <mergeCell ref="G5:G16"/>
    <mergeCell ref="H5:H16"/>
    <mergeCell ref="G17:G28"/>
    <mergeCell ref="H17:H28"/>
    <mergeCell ref="D29:D40"/>
    <mergeCell ref="E29:E40"/>
    <mergeCell ref="F29:F40"/>
    <mergeCell ref="G29:G40"/>
    <mergeCell ref="H29:H40"/>
    <mergeCell ref="D17:D28"/>
    <mergeCell ref="E17:E28"/>
    <mergeCell ref="F17:F28"/>
    <mergeCell ref="H41:H52"/>
    <mergeCell ref="D53:D66"/>
    <mergeCell ref="E53:E66"/>
    <mergeCell ref="F53:F66"/>
    <mergeCell ref="G53:G66"/>
    <mergeCell ref="D41:D52"/>
    <mergeCell ref="E41:E52"/>
    <mergeCell ref="F41:F52"/>
    <mergeCell ref="G41:G52"/>
    <mergeCell ref="F110:F121"/>
    <mergeCell ref="G110:G121"/>
    <mergeCell ref="D67:D81"/>
    <mergeCell ref="E67:E81"/>
    <mergeCell ref="F67:F81"/>
    <mergeCell ref="G67:G81"/>
    <mergeCell ref="D82:D95"/>
    <mergeCell ref="E82:E95"/>
    <mergeCell ref="F82:F95"/>
    <mergeCell ref="G82:G95"/>
    <mergeCell ref="D122:D134"/>
    <mergeCell ref="E122:E134"/>
    <mergeCell ref="F122:F134"/>
    <mergeCell ref="G122:G134"/>
    <mergeCell ref="H53:H66"/>
    <mergeCell ref="H67:H81"/>
    <mergeCell ref="H82:H95"/>
    <mergeCell ref="H96:H109"/>
    <mergeCell ref="H110:H121"/>
    <mergeCell ref="H122:H134"/>
    <mergeCell ref="D96:D109"/>
    <mergeCell ref="E96:E109"/>
    <mergeCell ref="F96:F109"/>
    <mergeCell ref="G96:G109"/>
    <mergeCell ref="D110:D121"/>
    <mergeCell ref="E110:E121"/>
  </mergeCells>
  <pageMargins left="0.25" right="0.25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Nova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JureB</dc:creator>
  <cp:lastModifiedBy>AnaM</cp:lastModifiedBy>
  <cp:lastPrinted>2022-04-07T07:09:35Z</cp:lastPrinted>
  <dcterms:created xsi:type="dcterms:W3CDTF">2020-11-03T09:39:48Z</dcterms:created>
  <dcterms:modified xsi:type="dcterms:W3CDTF">2024-04-16T07:01:22Z</dcterms:modified>
</cp:coreProperties>
</file>